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9435" activeTab="1"/>
  </bookViews>
  <sheets>
    <sheet name="дод.1 дох" sheetId="1" r:id="rId1"/>
    <sheet name="дод.3.1 вид " sheetId="2" r:id="rId2"/>
    <sheet name="дод. 4 трансф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A50">[1]Пер!$N$34</definedName>
    <definedName name="____________A51">[1]Пер!$N$33</definedName>
    <definedName name="____________HAV80">#REF!</definedName>
    <definedName name="____________mes09">#REF!</definedName>
    <definedName name="____________Mes1">#REF!</definedName>
    <definedName name="____________Mes2">#REF!</definedName>
    <definedName name="____________NS80">#REF!</definedName>
    <definedName name="____________PCH3">#REF!</definedName>
    <definedName name="____________PV3">#REF!</definedName>
    <definedName name="___________A50">[2]Пер!$N$34</definedName>
    <definedName name="___________A51">[2]Пер!$N$33</definedName>
    <definedName name="___________HAV80">#REF!</definedName>
    <definedName name="___________mes09">#REF!</definedName>
    <definedName name="___________Mes1">#REF!</definedName>
    <definedName name="___________Mes2">#REF!</definedName>
    <definedName name="___________NS80">#REF!</definedName>
    <definedName name="___________PCH3">#REF!</definedName>
    <definedName name="___________PV3">#REF!</definedName>
    <definedName name="__________A50">[2]Пер!$N$34</definedName>
    <definedName name="__________A51">[2]Пер!$N$33</definedName>
    <definedName name="__________HAV80">#REF!</definedName>
    <definedName name="__________mes09">#REF!</definedName>
    <definedName name="__________Mes1">#REF!</definedName>
    <definedName name="__________Mes2">#REF!</definedName>
    <definedName name="__________NS80">#REF!</definedName>
    <definedName name="__________PCH3">#REF!</definedName>
    <definedName name="__________PV3">#REF!</definedName>
    <definedName name="_________A50">[2]Пер!$N$34</definedName>
    <definedName name="_________A51">[2]Пер!$N$33</definedName>
    <definedName name="_________HAV80">#REF!</definedName>
    <definedName name="_________mes09">#REF!</definedName>
    <definedName name="_________Mes1">#REF!</definedName>
    <definedName name="_________Mes2">#REF!</definedName>
    <definedName name="_________NS80">#REF!</definedName>
    <definedName name="_________PCH3">#REF!</definedName>
    <definedName name="_________PV3">#REF!</definedName>
    <definedName name="________A50">[2]Пер!$N$34</definedName>
    <definedName name="________A51">[2]Пер!$N$33</definedName>
    <definedName name="________HAV80">#REF!</definedName>
    <definedName name="________mes09">#REF!</definedName>
    <definedName name="________Mes1">#REF!</definedName>
    <definedName name="________Mes2">#REF!</definedName>
    <definedName name="________NS80">#REF!</definedName>
    <definedName name="________PCH3">#REF!</definedName>
    <definedName name="________PV3">#REF!</definedName>
    <definedName name="_______A50">[2]Пер!$N$34</definedName>
    <definedName name="_______A51">[2]Пер!$N$33</definedName>
    <definedName name="_______HAV80">#REF!</definedName>
    <definedName name="_______mes09">#REF!</definedName>
    <definedName name="_______Mes1">#REF!</definedName>
    <definedName name="_______Mes2">#REF!</definedName>
    <definedName name="_______NS80">#REF!</definedName>
    <definedName name="_______PCH3">#REF!</definedName>
    <definedName name="_______PV3">#REF!</definedName>
    <definedName name="______A50">[2]Пер!$N$34</definedName>
    <definedName name="______A51">[2]Пер!$N$33</definedName>
    <definedName name="______HAV80">#REF!</definedName>
    <definedName name="______mes09">#REF!</definedName>
    <definedName name="______Mes1">#REF!</definedName>
    <definedName name="______Mes2">#REF!</definedName>
    <definedName name="______NS80">#REF!</definedName>
    <definedName name="______PCH3">#REF!</definedName>
    <definedName name="______PV3">#REF!</definedName>
    <definedName name="_____A50">[2]Пер!$N$34</definedName>
    <definedName name="_____A51">[2]Пер!$N$33</definedName>
    <definedName name="_____d2">#REF!</definedName>
    <definedName name="_____dod44">[2]Пер!$N$34</definedName>
    <definedName name="_____HAV80">#REF!</definedName>
    <definedName name="_____mes09">#REF!</definedName>
    <definedName name="_____Mes1">#REF!</definedName>
    <definedName name="_____Mes2">#REF!</definedName>
    <definedName name="_____NS80">#REF!</definedName>
    <definedName name="_____PCH3">#REF!</definedName>
    <definedName name="_____PV3">#REF!</definedName>
    <definedName name="____A50">[2]Пер!$N$34</definedName>
    <definedName name="____A51">[2]Пер!$N$33</definedName>
    <definedName name="____d2">#REF!</definedName>
    <definedName name="____dod44">[2]Пер!$N$34</definedName>
    <definedName name="____HAV80">#REF!</definedName>
    <definedName name="____mes09">#REF!</definedName>
    <definedName name="____Mes1">#REF!</definedName>
    <definedName name="____Mes2">#REF!</definedName>
    <definedName name="____NS80">#REF!</definedName>
    <definedName name="____PCH3">#REF!</definedName>
    <definedName name="____PV3">#REF!</definedName>
    <definedName name="___A50">[2]Пер!$N$34</definedName>
    <definedName name="___A51">[2]Пер!$N$33</definedName>
    <definedName name="___d2">#REF!</definedName>
    <definedName name="___dod4">[2]Пер!$N$34</definedName>
    <definedName name="___dod44">[2]Пер!$N$34</definedName>
    <definedName name="___HAV80">#REF!</definedName>
    <definedName name="___mes09">#REF!</definedName>
    <definedName name="___Mes1">#REF!</definedName>
    <definedName name="___Mes2">#REF!</definedName>
    <definedName name="___NS80">#REF!</definedName>
    <definedName name="___PCH3">#REF!</definedName>
    <definedName name="___PV3">#REF!</definedName>
    <definedName name="___T110100">'[3]110100:240603'!$R$8</definedName>
    <definedName name="__A50">[4]Пер!$N$34</definedName>
    <definedName name="__A51">[4]Пер!$N$33</definedName>
    <definedName name="__d2">#REF!</definedName>
    <definedName name="__dod4">[2]Пер!$N$34</definedName>
    <definedName name="__dod44">[2]Пер!$N$34</definedName>
    <definedName name="__HAV80">#REF!</definedName>
    <definedName name="__mes09">#REF!</definedName>
    <definedName name="__Mes1">#REF!</definedName>
    <definedName name="__Mes2">#REF!</definedName>
    <definedName name="__NS80">#REF!</definedName>
    <definedName name="__PCH3">#REF!</definedName>
    <definedName name="__PV3">#REF!</definedName>
    <definedName name="__T110100">'[3]110100:240603'!$R$8</definedName>
    <definedName name="_123">#REF!</definedName>
    <definedName name="_A50">[4]Пер!$N$34</definedName>
    <definedName name="_A51">[4]Пер!$N$33</definedName>
    <definedName name="_d2">#REF!</definedName>
    <definedName name="_dod4">[2]Пер!$N$34</definedName>
    <definedName name="_dod44">[2]Пер!$N$34</definedName>
    <definedName name="_FilterDatabase" hidden="1">#REF!</definedName>
    <definedName name="_HAV80">#REF!</definedName>
    <definedName name="_mes09">#REF!</definedName>
    <definedName name="_Mes1">#REF!</definedName>
    <definedName name="_Mes2">#REF!</definedName>
    <definedName name="_NS80">#REF!</definedName>
    <definedName name="_PCH3">#REF!</definedName>
    <definedName name="_PV3">#REF!</definedName>
    <definedName name="_T110100">'[3]110100:240603'!$R$8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_xlnm._FilterDatabase" hidden="1">#N/A</definedName>
    <definedName name="aa">#REF!</definedName>
    <definedName name="add">#REF!</definedName>
    <definedName name="asdf">#REF!</definedName>
    <definedName name="AVT">#REF!</definedName>
    <definedName name="bb">#REF!</definedName>
    <definedName name="bbb">#REF!</definedName>
    <definedName name="BEC">#REF!</definedName>
    <definedName name="DKS">#REF!</definedName>
    <definedName name="dod">#REF!</definedName>
    <definedName name="dod_4">#REF!</definedName>
    <definedName name="dodat1">[2]Пер!$N$33</definedName>
    <definedName name="dodik">#REF!</definedName>
    <definedName name="DON1KC">#REF!</definedName>
    <definedName name="Dt">#REF!</definedName>
    <definedName name="fg">#REF!</definedName>
    <definedName name="HAVSTJAG">#REF!</definedName>
    <definedName name="hg">#REF!</definedName>
    <definedName name="hhhh">#REF!</definedName>
    <definedName name="HKC">#REF!</definedName>
    <definedName name="HSKC">#REF!</definedName>
    <definedName name="jhjhjhj">#REF!</definedName>
    <definedName name="kj">#REF!</definedName>
    <definedName name="M">[2]Пер!$N$34</definedName>
    <definedName name="Mes">#REF!</definedName>
    <definedName name="Mes_Txt">#REF!</definedName>
    <definedName name="Mes_Txt2">#REF!</definedName>
    <definedName name="MTS">[5]Пер!$N$33</definedName>
    <definedName name="MTS_Txt">#REF!</definedName>
    <definedName name="N">[2]Пер!$N$33</definedName>
    <definedName name="NAVDON">#REF!</definedName>
    <definedName name="NDO">#REF!</definedName>
    <definedName name="NK">#REF!</definedName>
    <definedName name="NKS">#REF!</definedName>
    <definedName name="NST">#REF!</definedName>
    <definedName name="NSTS">#REF!</definedName>
    <definedName name="Obl_Reg">[6]reg!$B$1:$N$541</definedName>
    <definedName name="oblastja">#REF!</definedName>
    <definedName name="plat123_Запрос">#REF!</definedName>
    <definedName name="platniki">#REF!</definedName>
    <definedName name="qqqq">#REF!</definedName>
    <definedName name="RR_Txt">#REF!</definedName>
    <definedName name="user">[2]Пер!$N$34</definedName>
    <definedName name="user1">[2]Пер!$N$33</definedName>
    <definedName name="Z_0D23CBFE_1AE5_44E3_A57B_1104ADF05CF0_.wvu.PrintTitles" localSheetId="0" hidden="1">'дод.1 дох'!$6:$8</definedName>
    <definedName name="Z_1424C569_718F_47D6_BC5A_D67C1E6BA45C_.wvu.PrintTitles" localSheetId="0" hidden="1">'дод.1 дох'!$7:$8</definedName>
    <definedName name="Z_1424C569_718F_47D6_BC5A_D67C1E6BA45C_.wvu.PrintTitles" localSheetId="1" hidden="1">'дод.3.1 вид '!$7:$10</definedName>
    <definedName name="Z_89B724E8_ED6C_4DB8_8245_E5D235C9793D_.wvu.PrintTitles" localSheetId="0" hidden="1">'дод.1 дох'!$6:$8</definedName>
    <definedName name="zloch">#REF!</definedName>
    <definedName name="ZmUpl">#REF!</definedName>
    <definedName name="А84">'дод.3.1 вид '!#REF!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_xlnm.Database">#REF!</definedName>
    <definedName name="Банк">'[7]Начни с меня'!$J$9</definedName>
    <definedName name="Банк_день">'[7]Начни с меня'!$F$9</definedName>
    <definedName name="Банк_день_березень">'[7]Начни с меня'!$F$12</definedName>
    <definedName name="Банк_день_вересень">'[7]Начни с меня'!$F$18</definedName>
    <definedName name="Банк_день_грудень">'[7]Начни с меня'!$F$21</definedName>
    <definedName name="Банк_день_жовтень">'[7]Начни с меня'!$F$19</definedName>
    <definedName name="Банк_день_квітень">'[7]Начни с меня'!$F$13</definedName>
    <definedName name="Банк_день_липень">'[7]Начни с меня'!$F$16</definedName>
    <definedName name="Банк_день_листопад">'[7]Начни с меня'!$F$20</definedName>
    <definedName name="Банк_день_лютий">'[7]Начни с меня'!$F$11</definedName>
    <definedName name="Банк_день_серпень">'[7]Начни с меня'!$F$17</definedName>
    <definedName name="Банк_день_січень">'[7]Начни с меня'!$F$10</definedName>
    <definedName name="Банк_день_травень">'[7]Начни с меня'!$F$14</definedName>
    <definedName name="Банк_день_червень">'[7]Начни с меня'!$F$15</definedName>
    <definedName name="Банк_рік">'[7]Начни с меня'!$D$9</definedName>
    <definedName name="банку">'[8]Начни с меня'!$F$16</definedName>
    <definedName name="БББ">#REF!</definedName>
    <definedName name="В">#REF!</definedName>
    <definedName name="вв">'[9]основная(1)'!$B$4:$F$6</definedName>
    <definedName name="ГПР">#REF!</definedName>
    <definedName name="график">#REF!</definedName>
    <definedName name="Дата">[10]ЗДМмісяць!$C$2</definedName>
    <definedName name="ДБ_живі_рік">[11]ИсхОбл!$J$9:$J$35</definedName>
    <definedName name="ДБ_прогн_рік_дата">[11]ИсхОбл!$H$9:$H$35</definedName>
    <definedName name="ДБ_факт_рік">[12]ЗДМРік!$I$9:$I$35</definedName>
    <definedName name="дб1">#REF!</definedName>
    <definedName name="ДБпл_живі_міс">#REF!</definedName>
    <definedName name="ДБпл_живі_рік">#REF!</definedName>
    <definedName name="ДБпл_прогн_міс_дата">#REF!</definedName>
    <definedName name="ДБпл_прогн_рік_дата">#REF!</definedName>
    <definedName name="ДБпл_факт_міс">#REF!</definedName>
    <definedName name="ДБпл_факт_рік">#REF!</definedName>
    <definedName name="День">[10]ЗДМмісяць!$G$1</definedName>
    <definedName name="довидка">#REF!</definedName>
    <definedName name="дод_СПД">#REF!</definedName>
    <definedName name="Друк">'[7]Начни с меня'!$C$23</definedName>
    <definedName name="жж">#REF!</definedName>
    <definedName name="_xlnm.Print_Titles" localSheetId="0">'дод.1 дох'!$7:$8</definedName>
    <definedName name="_xlnm.Print_Titles" localSheetId="1">'дод.3.1 вид '!$7:$10</definedName>
    <definedName name="_xlnm.Print_Titles">#REF!</definedName>
    <definedName name="ЗБ_живі_рік">[11]ИсхОбл!$F$9:$F$35</definedName>
    <definedName name="ЗБ_прогн_рік_дата">[11]ИсхОбл!$D$9:$D$35</definedName>
    <definedName name="ЗБ_факт_рік">[12]ЗДМРік!$E$9:$E$35</definedName>
    <definedName name="І">#REF!</definedName>
    <definedName name="йййй">#REF!</definedName>
    <definedName name="ллллл">#REF!</definedName>
    <definedName name="мінфін">#REF!</definedName>
    <definedName name="Місяць1">'[7]Начни с меня'!$C$9</definedName>
    <definedName name="Місяць2">'[7]Начни с меня'!$H$9</definedName>
    <definedName name="_xlnm.Print_Area" localSheetId="2">'дод. 4 трансф'!$A$1:$E$49</definedName>
    <definedName name="_xlnm.Print_Area" localSheetId="1">'дод.3.1 вид '!$A$1:$P$76</definedName>
    <definedName name="_xlnm.Print_Area">#REF!</definedName>
    <definedName name="оооооо">#REF!</definedName>
    <definedName name="проол">#REF!</definedName>
    <definedName name="Рік">[10]ЗДМмісяць!$C$1</definedName>
    <definedName name="розрах">[13]Пер!$N$33</definedName>
    <definedName name="РРБ">#REF!</definedName>
    <definedName name="РРБази">#REF!</definedName>
    <definedName name="рррр">#REF!</definedName>
    <definedName name="ррррр">#REF!</definedName>
    <definedName name="с">#REF!</definedName>
    <definedName name="СПД">#REF!</definedName>
    <definedName name="Список_областей">[10]ЗДМмісяць!$A$9:$A$35</definedName>
    <definedName name="тБюджет">[14]D!$AC$8</definedName>
    <definedName name="ТекГод">[14]D!$AC$7</definedName>
    <definedName name="Текст_дата">[10]ЗДМмісяць!$F$2</definedName>
    <definedName name="тПериод">[14]D!$AC$9</definedName>
    <definedName name="щщ">#REF!</definedName>
  </definedNames>
  <calcPr calcId="125725"/>
  <customWorkbookViews>
    <customWorkbookView name="Ulihanec - Личное представление" guid="{A87546AF-482E-4C34-B4CD-EADBD40E37D6}" mergeInterval="0" personalView="1" maximized="1" windowWidth="1276" windowHeight="843" activeSheetId="7"/>
    <customWorkbookView name="Yurychka - Личное представление" guid="{D863887D-FD9C-4C18-9671-EA653E45224F}" mergeInterval="0" personalView="1" maximized="1" windowWidth="1916" windowHeight="873" activeSheetId="8"/>
    <customWorkbookView name="Melen - Личное представление" guid="{0A8C8B35-D6F0-498E-8FFA-E7D764EFA078}" mergeInterval="0" personalView="1" maximized="1" windowWidth="1244" windowHeight="819" activeSheetId="7"/>
    <customWorkbookView name="admin07 - Личное представление" guid="{03B0B3DA-D3A4-42AD-B307-1A4E0842AF4B}" mergeInterval="0" personalView="1" maximized="1" windowWidth="1276" windowHeight="850" activeSheetId="8"/>
    <customWorkbookView name="Turyanycya - Личное представление" guid="{21CAFB8A-0BCC-4DE0-AED6-3D1608CF885E}" mergeInterval="0" personalView="1" maximized="1" windowWidth="1276" windowHeight="843" activeSheetId="2"/>
    <customWorkbookView name="Stercho - Личное представление" guid="{C1F140BD-46C6-4270-985D-C6C356CF240B}" mergeInterval="0" personalView="1" maximized="1" windowWidth="1916" windowHeight="908" activeSheetId="3"/>
    <customWorkbookView name="Yanovska - Личное представление" guid="{B5590366-466F-4678-95C9-9510BE388008}" mergeInterval="0" personalView="1" maximized="1" windowWidth="1916" windowHeight="900" activeSheetId="1"/>
    <customWorkbookView name="Shnitser - Личное представление" guid="{0D23CBFE-1AE5-44E3-A57B-1104ADF05CF0}" mergeInterval="0" personalView="1" maximized="1" windowWidth="1020" windowHeight="566" activeSheetId="7"/>
    <customWorkbookView name="Roman - Личное представление" guid="{7799C3D5-E289-41F7-A1E2-05875DE2A306}" mergeInterval="0" personalView="1" maximized="1" windowWidth="1020" windowHeight="596" activeSheetId="2"/>
    <customWorkbookView name="Ostafiychuk - Личное представление" guid="{89B724E8-ED6C-4DB8-8245-E5D235C9793D}" mergeInterval="0" personalView="1" maximized="1" windowWidth="1916" windowHeight="925" activeSheetId="1"/>
    <customWorkbookView name="Hinchak - Личное представление" guid="{B77F82F2-96C1-4A48-B951-43FB008C18D7}" mergeInterval="0" personalView="1" maximized="1" windowWidth="1276" windowHeight="852" activeSheetId="7"/>
    <customWorkbookView name="Ficaj - Личное представление" guid="{1424C569-718F-47D6-BC5A-D67C1E6BA45C}" mergeInterval="0" personalView="1" maximized="1" windowWidth="1916" windowHeight="845" activeSheetId="3"/>
  </customWorkbookViews>
</workbook>
</file>

<file path=xl/calcChain.xml><?xml version="1.0" encoding="utf-8"?>
<calcChain xmlns="http://schemas.openxmlformats.org/spreadsheetml/2006/main">
  <c r="E21" i="2"/>
  <c r="F21"/>
  <c r="C32" i="1" l="1"/>
  <c r="C33"/>
  <c r="C34"/>
  <c r="D31" l="1"/>
  <c r="D10"/>
  <c r="C10" s="1"/>
  <c r="C11"/>
  <c r="C13"/>
  <c r="C16"/>
  <c r="C15"/>
  <c r="C28"/>
  <c r="C27"/>
  <c r="C21"/>
  <c r="C20"/>
  <c r="C19"/>
  <c r="C18"/>
  <c r="D26"/>
  <c r="C26" s="1"/>
  <c r="D23"/>
  <c r="C23" s="1"/>
  <c r="P43" i="2"/>
  <c r="F43"/>
  <c r="E43"/>
  <c r="P32"/>
  <c r="P31" s="1"/>
  <c r="O32"/>
  <c r="O31" s="1"/>
  <c r="O73" s="1"/>
  <c r="K32"/>
  <c r="K31" s="1"/>
  <c r="K73" s="1"/>
  <c r="J32"/>
  <c r="J31" s="1"/>
  <c r="F20"/>
  <c r="E20"/>
  <c r="P22"/>
  <c r="P23"/>
  <c r="P24"/>
  <c r="P25"/>
  <c r="E14"/>
  <c r="E13" s="1"/>
  <c r="F14"/>
  <c r="F13" s="1"/>
  <c r="J14"/>
  <c r="J13"/>
  <c r="J12" s="1"/>
  <c r="J21"/>
  <c r="J19"/>
  <c r="O14"/>
  <c r="O13"/>
  <c r="K14"/>
  <c r="K13"/>
  <c r="P14"/>
  <c r="P13" s="1"/>
  <c r="F53"/>
  <c r="O53"/>
  <c r="O56"/>
  <c r="O21"/>
  <c r="O19"/>
  <c r="O12" s="1"/>
  <c r="J56"/>
  <c r="J53"/>
  <c r="K53"/>
  <c r="E56"/>
  <c r="E53" s="1"/>
  <c r="P53" s="1"/>
  <c r="G53"/>
  <c r="G73"/>
  <c r="H73"/>
  <c r="C25" i="1"/>
  <c r="C24"/>
  <c r="F56" i="2"/>
  <c r="P27"/>
  <c r="K21"/>
  <c r="K19"/>
  <c r="K12" s="1"/>
  <c r="D10" i="11"/>
  <c r="D18" s="1"/>
  <c r="D17" s="1"/>
  <c r="P57" i="2"/>
  <c r="P56"/>
  <c r="N21"/>
  <c r="M21"/>
  <c r="M19" s="1"/>
  <c r="M12" s="1"/>
  <c r="M73" s="1"/>
  <c r="L21"/>
  <c r="I21"/>
  <c r="I19" s="1"/>
  <c r="I12" s="1"/>
  <c r="I73" s="1"/>
  <c r="H21"/>
  <c r="G19"/>
  <c r="I53"/>
  <c r="L19"/>
  <c r="L12"/>
  <c r="L73" s="1"/>
  <c r="L53"/>
  <c r="M53"/>
  <c r="N19"/>
  <c r="N12"/>
  <c r="N73" s="1"/>
  <c r="N53"/>
  <c r="C31" i="1"/>
  <c r="P26" i="2"/>
  <c r="K56"/>
  <c r="E31" i="1"/>
  <c r="P21" i="2" l="1"/>
  <c r="P20" s="1"/>
  <c r="P73" s="1"/>
  <c r="F12"/>
  <c r="F73" s="1"/>
  <c r="E12"/>
  <c r="E73" s="1"/>
  <c r="D17" i="1"/>
  <c r="J73" i="2"/>
  <c r="P19" l="1"/>
  <c r="P12"/>
  <c r="C17" i="1"/>
  <c r="D9"/>
  <c r="C9" l="1"/>
  <c r="C29" s="1"/>
  <c r="D52"/>
  <c r="C52" s="1"/>
  <c r="Q12" i="2" s="1"/>
  <c r="D29" i="1"/>
</calcChain>
</file>

<file path=xl/sharedStrings.xml><?xml version="1.0" encoding="utf-8"?>
<sst xmlns="http://schemas.openxmlformats.org/spreadsheetml/2006/main" count="246" uniqueCount="149">
  <si>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</si>
  <si>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</si>
  <si>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</si>
  <si>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</si>
  <si>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</si>
  <si>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r>
      <t>Офіційні трансферти</t>
    </r>
    <r>
      <rPr>
        <sz val="12"/>
        <rFont val="Times New Roman"/>
        <family val="1"/>
        <charset val="204"/>
      </rPr>
      <t xml:space="preserve"> </t>
    </r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</si>
  <si>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</si>
  <si>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</si>
  <si>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</si>
  <si>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</si>
  <si>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</si>
  <si>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</si>
  <si>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</si>
  <si>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</si>
  <si>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</si>
  <si>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</si>
  <si>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</si>
  <si>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 т.ч. бюджет розвитку</t>
  </si>
  <si>
    <t>Від органів державного управління</t>
  </si>
  <si>
    <t>Разом доходів</t>
  </si>
  <si>
    <t>грн.</t>
  </si>
  <si>
    <t>Код ФКВКБ</t>
  </si>
  <si>
    <t>Код програмної класифікації видатків та кредитування місцевих бюджетів</t>
  </si>
  <si>
    <t>Усього видатків</t>
  </si>
  <si>
    <t>ЗМІНИ ДО РОЗПОДІЛУ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</si>
  <si>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</si>
  <si>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</si>
  <si>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</si>
  <si>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</si>
  <si>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</si>
  <si>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</si>
  <si>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06</t>
  </si>
  <si>
    <t>0610000</t>
  </si>
  <si>
    <t xml:space="preserve">Всього доходів </t>
  </si>
  <si>
    <t>0180</t>
  </si>
  <si>
    <t>Дотації  з місцевих бюджетів іншим місцевим бюджетам</t>
  </si>
  <si>
    <t>Субвенція з місцевого бюджету державному бюджету на виконання програм соціально-економічного розвитку регіонів</t>
  </si>
  <si>
    <t>у тому числі бюджет розвитку</t>
  </si>
  <si>
    <t>Усього</t>
  </si>
  <si>
    <t>Код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</si>
  <si>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</si>
  <si>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(код бюджету)</t>
  </si>
  <si>
    <t>Освітня субвенція з державного бюджету місцевим бюджетам </t>
  </si>
  <si>
    <t>Субвенції</t>
  </si>
  <si>
    <t xml:space="preserve">Субвенції з місцевих бюджетів іншим місцевим бюджетам </t>
  </si>
  <si>
    <t>0100000</t>
  </si>
  <si>
    <t>01</t>
  </si>
  <si>
    <t>0110000</t>
  </si>
  <si>
    <t>0110150</t>
  </si>
  <si>
    <t>0150</t>
  </si>
  <si>
    <t>0111</t>
  </si>
  <si>
    <t>0116030</t>
  </si>
  <si>
    <t>6030</t>
  </si>
  <si>
    <t>0620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</si>
  <si>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</si>
  <si>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</si>
  <si>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Організація благоустрою населених пунктів</t>
  </si>
  <si>
    <t>0610160</t>
  </si>
  <si>
    <t>0160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</si>
  <si>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</t>
    </r>
    <r>
      <rPr>
        <b/>
        <sz val="12"/>
        <color indexed="8"/>
        <rFont val="Times New Roman"/>
        <family val="1"/>
        <charset val="204"/>
      </rPr>
      <t>)</t>
    </r>
  </si>
  <si>
    <t>07520000000</t>
  </si>
  <si>
    <t>0119800</t>
  </si>
  <si>
    <t>9800</t>
  </si>
  <si>
    <t>У межах загального обсягу видатків сільського бюджету</t>
  </si>
  <si>
    <t>37</t>
  </si>
  <si>
    <t>І. У межах змін обсягу доходів - всього, у тому числі:</t>
  </si>
  <si>
    <t>1. Зміни до показників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</si>
  <si>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</si>
  <si>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</si>
  <si>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</si>
  <si>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</si>
  <si>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</si>
  <si>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</si>
  <si>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</si>
  <si>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</si>
  <si>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</si>
  <si>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Зміни до показників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</si>
  <si>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</si>
  <si>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</si>
  <si>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</si>
  <si>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</si>
  <si>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07100000000</t>
  </si>
  <si>
    <t>ІІ. Трансферти із спеціального фонду бюджету</t>
  </si>
  <si>
    <t>Обласний бюджет</t>
  </si>
  <si>
    <t>0921</t>
  </si>
  <si>
    <t xml:space="preserve">Надання загальної середньої освіти закладами загальної середньої освіти 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</si>
  <si>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</t>
    </r>
    <r>
      <rPr>
        <b/>
        <sz val="12"/>
        <color indexed="8"/>
        <rFont val="Times New Roman"/>
        <family val="1"/>
        <charset val="204"/>
      </rPr>
      <t>)</t>
    </r>
  </si>
  <si>
    <t>0611021</t>
  </si>
  <si>
    <t>1021</t>
  </si>
  <si>
    <r>
      <t>07520000000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(код бюджету)</t>
    </r>
  </si>
  <si>
    <t>Керівництво і управління у відповідній сфері у містах (місті Києві), селищах, селах, теритроріальних громадах</t>
  </si>
  <si>
    <t xml:space="preserve">Інша  субвенція з місцевого бюджету 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</si>
  <si>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</si>
  <si>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Державний бюджет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</si>
  <si>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 </t>
  </si>
  <si>
    <t xml:space="preserve">Інша дотація з місцевого бюджету (за рахунок додаткової дотації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</si>
  <si>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</si>
  <si>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</si>
  <si>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</si>
  <si>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18050300 </t>
  </si>
  <si>
    <t>Єдиний податок з юридичних осіб </t>
  </si>
  <si>
    <t>18050400 </t>
  </si>
  <si>
    <t>Єдиний податок з фізичних осіб </t>
  </si>
  <si>
    <t>Місцеві податки </t>
  </si>
  <si>
    <t xml:space="preserve">Надання загальної середньої освіти закладами середньої освіти </t>
  </si>
  <si>
    <t xml:space="preserve">Спрямування залишку коштів, що утворився на початок 2022 року, за рахунок субвенції для надання державної підтримки особам з особливими освітніми потребами </t>
  </si>
  <si>
    <t>9770</t>
  </si>
  <si>
    <t>Спрямування залишку коштів, що утворився на початок 2022 року, за рахунок субвенції з державного бюджету на здійснення заходів щодо соціально економічного розвитку окремих територій</t>
  </si>
  <si>
    <r>
      <t xml:space="preserve">Єдиний податок </t>
    </r>
    <r>
      <rPr>
        <b/>
        <sz val="11"/>
        <rFont val="Times New Roman"/>
        <family val="1"/>
        <charset val="204"/>
      </rPr>
      <t> </t>
    </r>
  </si>
  <si>
    <t>1070</t>
  </si>
  <si>
    <t>Видатки пов"язані з наданням підтримки внутрішньопреміщеним та/або евакуйованим особам у зв"язку із введенням воєнного стану</t>
  </si>
  <si>
    <t>Інші субвенції місцевому бюджету (Для виконання Програми облаштування місць для тимчасового перебування внутрішньо преміщених осіб у Закарпатській області на 2022 рік)- 300,000 грн., в тому числі за рахунок залишку коштів субвенції, що склався на початок 2022 року -субвенції для надання державної підтримки особам з особливими освітніми потребами - 99497 грн.,  субвенції з державного бюджету на здійснення заходів щодо соціально економічного розвитку окремих територій- 3579 грн., за рахунок збільшення дохідної частини бюджету громади - 196924 грн.</t>
  </si>
  <si>
    <t>0611010</t>
  </si>
  <si>
    <t>1010</t>
  </si>
  <si>
    <t>0910</t>
  </si>
  <si>
    <t xml:space="preserve">Надання дошкільної освіти </t>
  </si>
  <si>
    <t xml:space="preserve">Секретар сільської ради </t>
  </si>
  <si>
    <t>Аліна ШАТОХІНА</t>
  </si>
  <si>
    <t>0113230</t>
  </si>
  <si>
    <t>3230</t>
  </si>
  <si>
    <t>Зміни до обсягу доходів сільського бюджету на 2023 рік</t>
  </si>
  <si>
    <t>7461</t>
  </si>
  <si>
    <t>0611200</t>
  </si>
  <si>
    <t>1200</t>
  </si>
  <si>
    <t xml:space="preserve">Спрямування частини залишку коштів, що утворився на початок 2023 року, по спеціальному фонду (бюджету розвитку) 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</si>
  <si>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виконавець</t>
    </r>
    <r>
      <rPr>
        <b/>
        <sz val="12"/>
        <color indexed="8"/>
        <rFont val="Times New Roman"/>
        <family val="1"/>
        <charset val="204"/>
      </rPr>
      <t>)</t>
    </r>
  </si>
  <si>
    <t>Секретар сільської ради</t>
  </si>
  <si>
    <t>06111010</t>
  </si>
  <si>
    <t>0611080</t>
  </si>
  <si>
    <t>Зміни до міжбюджетних трансфертів на 2023 рік</t>
  </si>
  <si>
    <t xml:space="preserve">Додаток № 4
до рішення   
від  21.06.2023р № </t>
  </si>
  <si>
    <t>Секретар сільської ради                                                                Аліна ШАТОХІНА</t>
  </si>
  <si>
    <t>0614060</t>
  </si>
  <si>
    <t>Додаток № 3.1
до рішення  сесії  від  21.06.2023 р №</t>
  </si>
  <si>
    <t>Додаток № 1
до рішення від    21 .06. 2023 р 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</si>
  <si>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</si>
  <si>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</si>
  <si>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фізичних осіб </t>
  </si>
  <si>
    <t>Податок на майно </t>
  </si>
  <si>
    <t>Неподаткові надходження</t>
  </si>
  <si>
    <t>Інші неподаткові надходження</t>
  </si>
  <si>
    <t>Інші надходження</t>
  </si>
  <si>
    <t xml:space="preserve">Надання спеціалізованої освіти мистецькими школами </t>
  </si>
  <si>
    <t>Забезпечення діяльності палаців і будинків культури, клубів, центрів дозвілля та інших клубних закладів</t>
  </si>
  <si>
    <t>0960</t>
  </si>
  <si>
    <t>0828</t>
  </si>
  <si>
    <t>Надання загальної середньої освіти закладами середньої освіти за рахунок коштів місцевого бюджету</t>
  </si>
  <si>
    <t>0116017</t>
  </si>
  <si>
    <t>видатків сільського бюджету на 2023 рік за головними розпорядниками коштів (у межах зміни обсягу доходів та спрямування частини залишків, що утворився на початок 2023 року, видатків сільського бюджету )</t>
  </si>
</sst>
</file>

<file path=xl/styles.xml><?xml version="1.0" encoding="utf-8"?>
<styleSheet xmlns="http://schemas.openxmlformats.org/spreadsheetml/2006/main">
  <numFmts count="13">
    <numFmt numFmtId="164" formatCode="_-* #,##0_р_._-;\-* #,##0_р_._-;_-* &quot;-&quot;_р_._-;_-@_-"/>
    <numFmt numFmtId="165" formatCode="#,##0.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&quot;z?&quot;;[Red]\-#,##0\ &quot;z?&quot;"/>
    <numFmt numFmtId="169" formatCode="#,##0.00\ &quot;z?&quot;;[Red]\-#,##0.00\ &quot;z?&quot;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&quot;р.&quot;_-;\-* #,##0\ &quot;р.&quot;_-;_-* &quot;-&quot;\ &quot;р.&quot;_-;_-@_-"/>
    <numFmt numFmtId="173" formatCode="_-* #,##0.00\ &quot;р.&quot;_-;\-* #,##0.00\ &quot;р.&quot;_-;_-* &quot;-&quot;??\ &quot;р.&quot;_-;_-@_-"/>
    <numFmt numFmtId="174" formatCode="_-* #,##0\ _z_?_-;\-* #,##0\ _z_?_-;_-* &quot;-&quot;\ _z_?_-;_-@_-"/>
    <numFmt numFmtId="175" formatCode="_-* #,##0.00\ _z_?_-;\-* #,##0.00\ _z_?_-;_-* &quot;-&quot;??\ _z_?_-;_-@_-"/>
    <numFmt numFmtId="176" formatCode="#,##0.\-"/>
  </numFmts>
  <fonts count="87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2"/>
      <name val="Times New Roman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name val="Times New Roman"/>
      <charset val="204"/>
    </font>
    <font>
      <i/>
      <sz val="11"/>
      <name val="Times New Roman"/>
      <family val="1"/>
      <charset val="204"/>
    </font>
    <font>
      <b/>
      <sz val="10"/>
      <name val="Times New Roman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8"/>
      <color indexed="62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sz val="10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Helv"/>
    </font>
    <font>
      <b/>
      <sz val="14"/>
      <name val="PL Arial"/>
    </font>
    <font>
      <sz val="14"/>
      <color indexed="62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4"/>
      <color indexed="52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sz val="10"/>
      <name val="Times New Roman CYR"/>
      <charset val="204"/>
    </font>
    <font>
      <b/>
      <sz val="14"/>
      <color indexed="63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9">
    <xf numFmtId="0" fontId="0" fillId="0" borderId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6" fillId="0" borderId="1">
      <protection locked="0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9" fontId="54" fillId="0" borderId="0"/>
    <xf numFmtId="4" fontId="55" fillId="0" borderId="0" applyFill="0" applyBorder="0" applyProtection="0">
      <alignment horizontal="right"/>
    </xf>
    <xf numFmtId="3" fontId="55" fillId="0" borderId="0" applyFill="0" applyBorder="0" applyProtection="0"/>
    <xf numFmtId="4" fontId="55" fillId="0" borderId="0"/>
    <xf numFmtId="3" fontId="55" fillId="0" borderId="0"/>
    <xf numFmtId="17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6" fontId="54" fillId="0" borderId="0"/>
    <xf numFmtId="174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6" fontId="58" fillId="35" borderId="0"/>
    <xf numFmtId="0" fontId="28" fillId="36" borderId="0"/>
    <xf numFmtId="176" fontId="4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3" fillId="0" borderId="0"/>
    <xf numFmtId="10" fontId="55" fillId="37" borderId="0" applyFill="0" applyBorder="0" applyProtection="0">
      <alignment horizontal="center"/>
    </xf>
    <xf numFmtId="10" fontId="55" fillId="0" borderId="0"/>
    <xf numFmtId="0" fontId="55" fillId="0" borderId="0"/>
    <xf numFmtId="0" fontId="60" fillId="0" borderId="0"/>
    <xf numFmtId="0" fontId="56" fillId="0" borderId="0"/>
    <xf numFmtId="0" fontId="61" fillId="0" borderId="0"/>
    <xf numFmtId="0" fontId="53" fillId="0" borderId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0" fontId="54" fillId="0" borderId="0">
      <alignment horizontal="center"/>
    </xf>
    <xf numFmtId="0" fontId="62" fillId="37" borderId="0"/>
    <xf numFmtId="166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3" fillId="12" borderId="2" applyNumberFormat="0" applyAlignment="0" applyProtection="0"/>
    <xf numFmtId="0" fontId="6" fillId="10" borderId="2" applyNumberFormat="0" applyAlignment="0" applyProtection="0">
      <alignment vertical="center"/>
    </xf>
    <xf numFmtId="0" fontId="6" fillId="12" borderId="2" applyNumberFormat="0" applyAlignment="0" applyProtection="0"/>
    <xf numFmtId="0" fontId="7" fillId="37" borderId="3" applyNumberFormat="0" applyAlignment="0" applyProtection="0"/>
    <xf numFmtId="0" fontId="15" fillId="37" borderId="2" applyNumberFormat="0" applyAlignment="0" applyProtection="0"/>
    <xf numFmtId="0" fontId="4" fillId="10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6" fillId="0" borderId="0"/>
    <xf numFmtId="0" fontId="25" fillId="0" borderId="0"/>
    <xf numFmtId="0" fontId="25" fillId="0" borderId="0"/>
    <xf numFmtId="0" fontId="68" fillId="0" borderId="0">
      <alignment vertical="top"/>
    </xf>
    <xf numFmtId="0" fontId="26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5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6" fillId="0" borderId="0"/>
    <xf numFmtId="0" fontId="2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5" fillId="0" borderId="0"/>
    <xf numFmtId="0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34" fillId="0" borderId="0">
      <alignment vertical="top"/>
    </xf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9" applyNumberFormat="0" applyFill="0" applyAlignment="0" applyProtection="0">
      <alignment vertical="center"/>
    </xf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72" fillId="41" borderId="10" applyNumberFormat="0" applyAlignment="0" applyProtection="0"/>
    <xf numFmtId="0" fontId="9" fillId="41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73" fillId="37" borderId="2" applyNumberFormat="0" applyAlignment="0" applyProtection="0"/>
    <xf numFmtId="0" fontId="25" fillId="0" borderId="0"/>
    <xf numFmtId="0" fontId="25" fillId="0" borderId="0"/>
    <xf numFmtId="0" fontId="70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25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6" fillId="9" borderId="11" applyNumberFormat="0" applyFont="0" applyAlignment="0" applyProtection="0"/>
    <xf numFmtId="0" fontId="70" fillId="9" borderId="11" applyNumberFormat="0" applyFont="0" applyAlignment="0" applyProtection="0"/>
    <xf numFmtId="0" fontId="70" fillId="9" borderId="11" applyNumberFormat="0" applyFont="0" applyAlignment="0" applyProtection="0"/>
    <xf numFmtId="0" fontId="9" fillId="43" borderId="10" applyNumberFormat="0" applyAlignment="0" applyProtection="0">
      <alignment vertical="center"/>
    </xf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77" fillId="37" borderId="3" applyNumberFormat="0" applyAlignment="0" applyProtection="0"/>
    <xf numFmtId="0" fontId="18" fillId="0" borderId="7" applyNumberFormat="0" applyFill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24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4" fillId="8" borderId="0" applyNumberFormat="0" applyBorder="0" applyAlignment="0" applyProtection="0"/>
    <xf numFmtId="0" fontId="46" fillId="0" borderId="0">
      <protection locked="0"/>
    </xf>
  </cellStyleXfs>
  <cellXfs count="259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4" fillId="0" borderId="0" xfId="0" applyFont="1" applyFill="1"/>
    <xf numFmtId="0" fontId="14" fillId="0" borderId="0" xfId="0" applyNumberFormat="1" applyFont="1" applyFill="1" applyAlignment="1" applyProtection="1"/>
    <xf numFmtId="0" fontId="14" fillId="0" borderId="12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top"/>
    </xf>
    <xf numFmtId="0" fontId="1" fillId="0" borderId="0" xfId="0" applyFont="1" applyFill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</xf>
    <xf numFmtId="0" fontId="35" fillId="0" borderId="12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Alignment="1" applyProtection="1"/>
    <xf numFmtId="0" fontId="21" fillId="0" borderId="12" xfId="0" applyFont="1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 vertical="center" wrapText="1"/>
    </xf>
    <xf numFmtId="0" fontId="14" fillId="44" borderId="0" xfId="0" applyNumberFormat="1" applyFont="1" applyFill="1" applyAlignment="1" applyProtection="1"/>
    <xf numFmtId="0" fontId="14" fillId="44" borderId="0" xfId="0" applyFont="1" applyFill="1"/>
    <xf numFmtId="0" fontId="14" fillId="44" borderId="0" xfId="0" applyFont="1" applyFill="1" applyAlignment="1">
      <alignment vertical="center"/>
    </xf>
    <xf numFmtId="0" fontId="21" fillId="44" borderId="0" xfId="0" applyNumberFormat="1" applyFont="1" applyFill="1" applyAlignment="1" applyProtection="1"/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 applyProtection="1">
      <alignment horizontal="center"/>
    </xf>
    <xf numFmtId="49" fontId="21" fillId="44" borderId="0" xfId="0" applyNumberFormat="1" applyFont="1" applyFill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right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13" xfId="0" applyNumberFormat="1" applyFont="1" applyFill="1" applyBorder="1" applyAlignment="1" applyProtection="1">
      <alignment horizontal="right" vertical="center" wrapText="1"/>
    </xf>
    <xf numFmtId="3" fontId="27" fillId="0" borderId="13" xfId="0" applyNumberFormat="1" applyFont="1" applyFill="1" applyBorder="1" applyAlignment="1" applyProtection="1">
      <alignment horizontal="right" vertical="center" wrapText="1"/>
    </xf>
    <xf numFmtId="3" fontId="27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 shrinkToFit="1"/>
    </xf>
    <xf numFmtId="0" fontId="27" fillId="0" borderId="13" xfId="0" applyNumberFormat="1" applyFont="1" applyFill="1" applyBorder="1" applyAlignment="1">
      <alignment vertical="center" wrapText="1" shrinkToFit="1"/>
    </xf>
    <xf numFmtId="3" fontId="22" fillId="0" borderId="1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top"/>
    </xf>
    <xf numFmtId="0" fontId="39" fillId="0" borderId="0" xfId="0" applyFont="1" applyFill="1"/>
    <xf numFmtId="0" fontId="27" fillId="0" borderId="0" xfId="0" applyFont="1" applyFill="1" applyAlignment="1">
      <alignment vertical="top"/>
    </xf>
    <xf numFmtId="0" fontId="22" fillId="0" borderId="0" xfId="0" applyFont="1" applyFill="1"/>
    <xf numFmtId="165" fontId="27" fillId="44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3" fontId="14" fillId="0" borderId="0" xfId="0" applyNumberFormat="1" applyFont="1" applyFill="1" applyAlignment="1" applyProtection="1"/>
    <xf numFmtId="0" fontId="28" fillId="0" borderId="0" xfId="0" applyFont="1"/>
    <xf numFmtId="49" fontId="36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3" fontId="28" fillId="0" borderId="0" xfId="0" applyNumberFormat="1" applyFont="1" applyFill="1"/>
    <xf numFmtId="0" fontId="40" fillId="44" borderId="0" xfId="0" applyFont="1" applyFill="1"/>
    <xf numFmtId="0" fontId="40" fillId="44" borderId="0" xfId="0" applyNumberFormat="1" applyFont="1" applyFill="1" applyAlignment="1" applyProtection="1"/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left"/>
    </xf>
    <xf numFmtId="0" fontId="14" fillId="0" borderId="12" xfId="0" applyFont="1" applyFill="1" applyBorder="1" applyAlignment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27" fillId="0" borderId="13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3" fontId="27" fillId="44" borderId="13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 shrinkToFit="1"/>
    </xf>
    <xf numFmtId="0" fontId="22" fillId="0" borderId="14" xfId="0" applyFont="1" applyFill="1" applyBorder="1" applyAlignment="1">
      <alignment vertical="center"/>
    </xf>
    <xf numFmtId="0" fontId="27" fillId="44" borderId="13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vertical="center" wrapText="1" shrinkToFit="1"/>
    </xf>
    <xf numFmtId="0" fontId="27" fillId="0" borderId="14" xfId="0" applyFont="1" applyFill="1" applyBorder="1" applyAlignment="1">
      <alignment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7" fillId="0" borderId="13" xfId="0" applyNumberFormat="1" applyFont="1" applyFill="1" applyBorder="1" applyAlignment="1" applyProtection="1">
      <alignment horizontal="right" vertical="center" wrapText="1"/>
    </xf>
    <xf numFmtId="4" fontId="27" fillId="0" borderId="13" xfId="0" applyNumberFormat="1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 shrinkToFi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0" fontId="21" fillId="0" borderId="0" xfId="0" applyFont="1"/>
    <xf numFmtId="0" fontId="27" fillId="0" borderId="13" xfId="0" applyFont="1" applyBorder="1" applyAlignment="1">
      <alignment wrapText="1"/>
    </xf>
    <xf numFmtId="0" fontId="27" fillId="0" borderId="0" xfId="0" applyFont="1" applyAlignment="1">
      <alignment wrapText="1"/>
    </xf>
    <xf numFmtId="0" fontId="44" fillId="0" borderId="13" xfId="0" applyFont="1" applyBorder="1"/>
    <xf numFmtId="49" fontId="27" fillId="0" borderId="13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1" fillId="0" borderId="0" xfId="0" applyFont="1" applyFill="1"/>
    <xf numFmtId="0" fontId="0" fillId="0" borderId="0" xfId="0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</xf>
    <xf numFmtId="49" fontId="45" fillId="0" borderId="0" xfId="0" applyNumberFormat="1" applyFont="1" applyAlignment="1">
      <alignment horizontal="left"/>
    </xf>
    <xf numFmtId="0" fontId="23" fillId="44" borderId="0" xfId="0" applyFont="1" applyFill="1"/>
    <xf numFmtId="49" fontId="27" fillId="0" borderId="16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 shrinkToFit="1"/>
    </xf>
    <xf numFmtId="0" fontId="27" fillId="0" borderId="0" xfId="0" applyFont="1"/>
    <xf numFmtId="49" fontId="22" fillId="0" borderId="13" xfId="0" applyNumberFormat="1" applyFont="1" applyFill="1" applyBorder="1" applyAlignment="1">
      <alignment horizontal="center" vertical="center" wrapText="1"/>
    </xf>
    <xf numFmtId="0" fontId="27" fillId="0" borderId="13" xfId="2017" applyFont="1" applyBorder="1" applyAlignment="1">
      <alignment vertical="center" wrapText="1"/>
    </xf>
    <xf numFmtId="0" fontId="27" fillId="0" borderId="13" xfId="2017" applyFont="1" applyBorder="1" applyAlignment="1">
      <alignment horizontal="left" vertical="center" wrapText="1"/>
    </xf>
    <xf numFmtId="0" fontId="27" fillId="0" borderId="14" xfId="2017" applyFont="1" applyBorder="1" applyAlignment="1">
      <alignment horizontal="left" vertical="center" wrapText="1"/>
    </xf>
    <xf numFmtId="0" fontId="37" fillId="44" borderId="13" xfId="2017" applyFont="1" applyFill="1" applyBorder="1" applyAlignment="1">
      <alignment horizontal="left" vertical="center" wrapText="1"/>
    </xf>
    <xf numFmtId="0" fontId="38" fillId="44" borderId="13" xfId="2017" applyFont="1" applyFill="1" applyBorder="1" applyAlignment="1">
      <alignment horizontal="left" vertical="center" wrapText="1"/>
    </xf>
    <xf numFmtId="4" fontId="31" fillId="0" borderId="13" xfId="1826" applyNumberFormat="1" applyFont="1" applyFill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29" fillId="0" borderId="13" xfId="1826" applyNumberFormat="1" applyFont="1" applyFill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16" borderId="13" xfId="0" applyNumberFormat="1" applyFont="1" applyFill="1" applyBorder="1" applyAlignment="1">
      <alignment vertical="center"/>
    </xf>
    <xf numFmtId="4" fontId="29" fillId="16" borderId="13" xfId="1826" applyNumberFormat="1" applyFont="1" applyFill="1" applyBorder="1" applyAlignment="1">
      <alignment vertical="center"/>
    </xf>
    <xf numFmtId="4" fontId="42" fillId="0" borderId="13" xfId="1826" applyNumberFormat="1" applyFont="1" applyFill="1" applyBorder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7" fillId="0" borderId="13" xfId="2017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4" fillId="45" borderId="0" xfId="0" applyFont="1" applyFill="1"/>
    <xf numFmtId="0" fontId="21" fillId="44" borderId="0" xfId="0" applyFont="1" applyFill="1"/>
    <xf numFmtId="4" fontId="29" fillId="45" borderId="13" xfId="1826" applyNumberFormat="1" applyFont="1" applyFill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41" fillId="0" borderId="13" xfId="1826" applyNumberFormat="1" applyFont="1" applyFill="1" applyBorder="1" applyAlignment="1">
      <alignment vertical="center"/>
    </xf>
    <xf numFmtId="4" fontId="41" fillId="0" borderId="13" xfId="0" applyNumberFormat="1" applyFont="1" applyBorder="1" applyAlignment="1">
      <alignment vertical="center"/>
    </xf>
    <xf numFmtId="4" fontId="29" fillId="24" borderId="13" xfId="1826" applyNumberFormat="1" applyFont="1" applyFill="1" applyBorder="1" applyAlignment="1">
      <alignment vertical="center"/>
    </xf>
    <xf numFmtId="4" fontId="37" fillId="0" borderId="13" xfId="0" applyNumberFormat="1" applyFont="1" applyFill="1" applyBorder="1" applyAlignment="1">
      <alignment vertical="center" wrapText="1"/>
    </xf>
    <xf numFmtId="4" fontId="37" fillId="44" borderId="13" xfId="0" applyNumberFormat="1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vertical="center" wrapText="1"/>
    </xf>
    <xf numFmtId="49" fontId="27" fillId="0" borderId="0" xfId="2019" applyNumberFormat="1" applyFont="1"/>
    <xf numFmtId="0" fontId="27" fillId="0" borderId="0" xfId="2019" applyFont="1"/>
    <xf numFmtId="0" fontId="27" fillId="0" borderId="0" xfId="2019" applyFont="1" applyAlignment="1">
      <alignment horizontal="center"/>
    </xf>
    <xf numFmtId="0" fontId="28" fillId="0" borderId="0" xfId="2019" applyFont="1" applyAlignment="1"/>
    <xf numFmtId="0" fontId="27" fillId="0" borderId="0" xfId="2019" applyFont="1" applyAlignment="1">
      <alignment horizontal="right"/>
    </xf>
    <xf numFmtId="49" fontId="31" fillId="0" borderId="13" xfId="2019" applyNumberFormat="1" applyFont="1" applyBorder="1" applyAlignment="1">
      <alignment horizontal="center" vertical="center" wrapText="1"/>
    </xf>
    <xf numFmtId="0" fontId="31" fillId="0" borderId="13" xfId="2019" applyFont="1" applyBorder="1" applyAlignment="1">
      <alignment horizontal="center" vertical="center" wrapText="1"/>
    </xf>
    <xf numFmtId="49" fontId="27" fillId="0" borderId="13" xfId="2019" applyNumberFormat="1" applyFont="1" applyBorder="1" applyAlignment="1">
      <alignment horizontal="center" vertical="center"/>
    </xf>
    <xf numFmtId="0" fontId="27" fillId="0" borderId="13" xfId="2019" applyFont="1" applyBorder="1" applyAlignment="1">
      <alignment horizontal="center" vertical="center"/>
    </xf>
    <xf numFmtId="4" fontId="22" fillId="0" borderId="13" xfId="2019" applyNumberFormat="1" applyFont="1" applyBorder="1" applyAlignment="1">
      <alignment vertical="center"/>
    </xf>
    <xf numFmtId="4" fontId="27" fillId="0" borderId="0" xfId="2019" applyNumberFormat="1" applyFont="1"/>
    <xf numFmtId="0" fontId="22" fillId="0" borderId="13" xfId="2019" applyFont="1" applyBorder="1" applyAlignment="1">
      <alignment horizontal="left" vertical="center"/>
    </xf>
    <xf numFmtId="49" fontId="27" fillId="0" borderId="0" xfId="2019" applyNumberFormat="1" applyFont="1" applyBorder="1" applyAlignment="1">
      <alignment horizontal="center" vertical="center"/>
    </xf>
    <xf numFmtId="0" fontId="27" fillId="0" borderId="0" xfId="2019" applyFont="1" applyBorder="1" applyAlignment="1">
      <alignment horizontal="center" vertical="center"/>
    </xf>
    <xf numFmtId="0" fontId="27" fillId="0" borderId="0" xfId="2019" applyFont="1" applyBorder="1" applyAlignment="1">
      <alignment vertical="center"/>
    </xf>
    <xf numFmtId="49" fontId="27" fillId="0" borderId="0" xfId="2019" applyNumberFormat="1" applyFont="1" applyBorder="1" applyAlignment="1">
      <alignment vertical="center"/>
    </xf>
    <xf numFmtId="0" fontId="27" fillId="0" borderId="0" xfId="2019" applyFont="1" applyBorder="1" applyAlignment="1">
      <alignment horizontal="right" vertical="center"/>
    </xf>
    <xf numFmtId="49" fontId="27" fillId="44" borderId="13" xfId="895" applyNumberFormat="1" applyFont="1" applyFill="1" applyBorder="1" applyAlignment="1">
      <alignment horizontal="center" vertical="center" wrapText="1"/>
    </xf>
    <xf numFmtId="0" fontId="22" fillId="0" borderId="13" xfId="2019" applyFont="1" applyBorder="1" applyAlignment="1">
      <alignment vertical="center" wrapText="1"/>
    </xf>
    <xf numFmtId="4" fontId="22" fillId="0" borderId="13" xfId="2019" applyNumberFormat="1" applyFont="1" applyBorder="1" applyAlignment="1">
      <alignment horizontal="right" vertical="center"/>
    </xf>
    <xf numFmtId="0" fontId="22" fillId="0" borderId="13" xfId="2019" applyFont="1" applyBorder="1" applyAlignment="1">
      <alignment vertical="center"/>
    </xf>
    <xf numFmtId="49" fontId="27" fillId="0" borderId="0" xfId="2019" applyNumberFormat="1" applyFont="1" applyBorder="1"/>
    <xf numFmtId="0" fontId="22" fillId="0" borderId="0" xfId="0" applyFont="1" applyFill="1" applyBorder="1" applyAlignment="1">
      <alignment vertical="center"/>
    </xf>
    <xf numFmtId="0" fontId="27" fillId="0" borderId="0" xfId="2019" applyFont="1" applyBorder="1"/>
    <xf numFmtId="49" fontId="29" fillId="16" borderId="16" xfId="0" applyNumberFormat="1" applyFont="1" applyFill="1" applyBorder="1" applyAlignment="1">
      <alignment horizontal="left" vertical="center" wrapText="1"/>
    </xf>
    <xf numFmtId="49" fontId="29" fillId="16" borderId="17" xfId="0" applyNumberFormat="1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left" vertical="center" wrapText="1"/>
    </xf>
    <xf numFmtId="0" fontId="19" fillId="16" borderId="18" xfId="0" applyFont="1" applyFill="1" applyBorder="1" applyAlignment="1">
      <alignment horizontal="left" vertical="center" wrapText="1"/>
    </xf>
    <xf numFmtId="49" fontId="36" fillId="16" borderId="13" xfId="0" applyNumberFormat="1" applyFont="1" applyFill="1" applyBorder="1" applyAlignment="1">
      <alignment horizontal="center" vertical="center" wrapText="1"/>
    </xf>
    <xf numFmtId="49" fontId="21" fillId="16" borderId="13" xfId="0" applyNumberFormat="1" applyFont="1" applyFill="1" applyBorder="1" applyAlignment="1">
      <alignment horizontal="center" vertical="center" wrapText="1"/>
    </xf>
    <xf numFmtId="0" fontId="37" fillId="16" borderId="13" xfId="2017" applyFont="1" applyFill="1" applyBorder="1" applyAlignment="1">
      <alignment horizontal="left" vertical="center" wrapText="1"/>
    </xf>
    <xf numFmtId="49" fontId="36" fillId="44" borderId="13" xfId="0" applyNumberFormat="1" applyFont="1" applyFill="1" applyBorder="1" applyAlignment="1">
      <alignment horizontal="center" vertical="center" wrapText="1"/>
    </xf>
    <xf numFmtId="49" fontId="21" fillId="44" borderId="13" xfId="0" applyNumberFormat="1" applyFont="1" applyFill="1" applyBorder="1" applyAlignment="1">
      <alignment horizontal="center" vertical="center" wrapText="1"/>
    </xf>
    <xf numFmtId="4" fontId="29" fillId="44" borderId="13" xfId="1826" applyNumberFormat="1" applyFont="1" applyFill="1" applyBorder="1" applyAlignment="1">
      <alignment vertical="center"/>
    </xf>
    <xf numFmtId="49" fontId="27" fillId="44" borderId="13" xfId="0" applyNumberFormat="1" applyFont="1" applyFill="1" applyBorder="1" applyAlignment="1">
      <alignment horizontal="center" vertical="center" wrapText="1"/>
    </xf>
    <xf numFmtId="4" fontId="31" fillId="44" borderId="13" xfId="1826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4" fontId="27" fillId="0" borderId="13" xfId="2019" applyNumberFormat="1" applyFont="1" applyBorder="1" applyAlignment="1">
      <alignment vertical="center"/>
    </xf>
    <xf numFmtId="0" fontId="22" fillId="16" borderId="13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2019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right" vertical="center"/>
    </xf>
    <xf numFmtId="0" fontId="44" fillId="44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14" fillId="45" borderId="0" xfId="0" applyNumberFormat="1" applyFont="1" applyFill="1"/>
    <xf numFmtId="4" fontId="22" fillId="0" borderId="13" xfId="0" applyNumberFormat="1" applyFont="1" applyFill="1" applyBorder="1" applyAlignment="1">
      <alignment horizontal="right" vertical="center"/>
    </xf>
    <xf numFmtId="4" fontId="22" fillId="44" borderId="13" xfId="0" applyNumberFormat="1" applyFont="1" applyFill="1" applyBorder="1" applyAlignment="1">
      <alignment horizontal="right" vertical="center"/>
    </xf>
    <xf numFmtId="0" fontId="85" fillId="44" borderId="13" xfId="0" applyFont="1" applyFill="1" applyBorder="1" applyAlignment="1">
      <alignment horizontal="left" vertical="center" wrapText="1"/>
    </xf>
    <xf numFmtId="0" fontId="22" fillId="0" borderId="13" xfId="2019" applyFont="1" applyBorder="1" applyAlignment="1">
      <alignment horizontal="center" vertical="center" wrapText="1"/>
    </xf>
    <xf numFmtId="4" fontId="31" fillId="16" borderId="13" xfId="0" applyNumberFormat="1" applyFont="1" applyFill="1" applyBorder="1" applyAlignment="1">
      <alignment vertical="center"/>
    </xf>
    <xf numFmtId="4" fontId="41" fillId="16" borderId="13" xfId="0" applyNumberFormat="1" applyFont="1" applyFill="1" applyBorder="1" applyAlignment="1">
      <alignment vertical="center"/>
    </xf>
    <xf numFmtId="0" fontId="27" fillId="0" borderId="13" xfId="0" quotePrefix="1" applyFont="1" applyBorder="1" applyAlignment="1">
      <alignment vertical="center" wrapText="1"/>
    </xf>
    <xf numFmtId="4" fontId="20" fillId="0" borderId="13" xfId="1826" applyNumberFormat="1" applyFont="1" applyFill="1" applyBorder="1" applyAlignment="1">
      <alignment vertical="center"/>
    </xf>
    <xf numFmtId="4" fontId="86" fillId="16" borderId="13" xfId="1826" applyNumberFormat="1" applyFont="1" applyFill="1" applyBorder="1" applyAlignment="1">
      <alignment vertical="center"/>
    </xf>
    <xf numFmtId="4" fontId="86" fillId="24" borderId="13" xfId="1826" applyNumberFormat="1" applyFont="1" applyFill="1" applyBorder="1" applyAlignment="1">
      <alignment vertical="center"/>
    </xf>
    <xf numFmtId="4" fontId="29" fillId="24" borderId="13" xfId="0" applyNumberFormat="1" applyFont="1" applyFill="1" applyBorder="1" applyAlignment="1">
      <alignment vertical="center"/>
    </xf>
    <xf numFmtId="4" fontId="41" fillId="24" borderId="13" xfId="0" applyNumberFormat="1" applyFont="1" applyFill="1" applyBorder="1" applyAlignment="1">
      <alignment vertical="center"/>
    </xf>
    <xf numFmtId="0" fontId="31" fillId="0" borderId="13" xfId="0" quotePrefix="1" applyFont="1" applyBorder="1" applyAlignment="1">
      <alignment vertical="center" wrapText="1"/>
    </xf>
    <xf numFmtId="0" fontId="22" fillId="44" borderId="13" xfId="0" applyFont="1" applyFill="1" applyBorder="1" applyAlignment="1">
      <alignment horizontal="left" vertical="center" wrapText="1"/>
    </xf>
    <xf numFmtId="0" fontId="27" fillId="44" borderId="13" xfId="0" applyFont="1" applyFill="1" applyBorder="1" applyAlignment="1">
      <alignment horizontal="left" vertical="center" wrapText="1"/>
    </xf>
    <xf numFmtId="4" fontId="27" fillId="44" borderId="13" xfId="0" applyNumberFormat="1" applyFont="1" applyFill="1" applyBorder="1" applyAlignment="1">
      <alignment horizontal="right" vertical="center"/>
    </xf>
    <xf numFmtId="4" fontId="29" fillId="44" borderId="13" xfId="0" applyNumberFormat="1" applyFont="1" applyFill="1" applyBorder="1" applyAlignment="1">
      <alignment vertical="center"/>
    </xf>
    <xf numFmtId="4" fontId="31" fillId="44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4" fillId="0" borderId="13" xfId="0" applyNumberFormat="1" applyFont="1" applyFill="1" applyBorder="1" applyAlignment="1" applyProtection="1">
      <alignment horizontal="left" vertical="center" wrapText="1"/>
    </xf>
    <xf numFmtId="0" fontId="28" fillId="0" borderId="13" xfId="0" applyNumberFormat="1" applyFont="1" applyFill="1" applyBorder="1" applyAlignment="1" applyProtection="1">
      <alignment vertical="center" wrapText="1"/>
    </xf>
    <xf numFmtId="0" fontId="28" fillId="0" borderId="13" xfId="0" applyNumberFormat="1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horizontal="left" vertical="center" wrapText="1"/>
    </xf>
    <xf numFmtId="4" fontId="86" fillId="0" borderId="13" xfId="1826" applyNumberFormat="1" applyFont="1" applyFill="1" applyBorder="1" applyAlignment="1">
      <alignment vertical="center"/>
    </xf>
    <xf numFmtId="0" fontId="3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</xf>
    <xf numFmtId="0" fontId="21" fillId="44" borderId="0" xfId="0" applyNumberFormat="1" applyFont="1" applyFill="1" applyBorder="1" applyAlignment="1" applyProtection="1">
      <alignment horizontal="left" vertical="center" wrapText="1"/>
    </xf>
    <xf numFmtId="3" fontId="22" fillId="45" borderId="13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9" fillId="24" borderId="16" xfId="0" applyNumberFormat="1" applyFont="1" applyFill="1" applyBorder="1" applyAlignment="1">
      <alignment horizontal="left" vertical="center" wrapText="1"/>
    </xf>
    <xf numFmtId="49" fontId="29" fillId="24" borderId="17" xfId="0" applyNumberFormat="1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2" fillId="44" borderId="13" xfId="0" applyNumberFormat="1" applyFont="1" applyFill="1" applyBorder="1" applyAlignment="1" applyProtection="1">
      <alignment horizontal="center" vertical="center" wrapText="1"/>
    </xf>
    <xf numFmtId="0" fontId="35" fillId="44" borderId="13" xfId="0" applyNumberFormat="1" applyFont="1" applyFill="1" applyBorder="1" applyAlignment="1" applyProtection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22" fillId="24" borderId="16" xfId="0" applyNumberFormat="1" applyFont="1" applyFill="1" applyBorder="1" applyAlignment="1">
      <alignment horizontal="left" vertical="center" wrapText="1"/>
    </xf>
    <xf numFmtId="2" fontId="22" fillId="24" borderId="17" xfId="0" applyNumberFormat="1" applyFont="1" applyFill="1" applyBorder="1" applyAlignment="1">
      <alignment horizontal="left" vertical="center" wrapText="1"/>
    </xf>
    <xf numFmtId="2" fontId="22" fillId="24" borderId="18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35" fillId="44" borderId="15" xfId="0" applyNumberFormat="1" applyFont="1" applyFill="1" applyBorder="1" applyAlignment="1" applyProtection="1">
      <alignment horizontal="center" vertical="center" wrapText="1"/>
    </xf>
    <xf numFmtId="0" fontId="2" fillId="44" borderId="20" xfId="0" applyNumberFormat="1" applyFont="1" applyFill="1" applyBorder="1" applyAlignment="1" applyProtection="1">
      <alignment horizontal="center" vertical="center" wrapText="1"/>
    </xf>
    <xf numFmtId="0" fontId="2" fillId="44" borderId="14" xfId="0" applyNumberFormat="1" applyFont="1" applyFill="1" applyBorder="1" applyAlignment="1" applyProtection="1">
      <alignment horizontal="center" vertical="center" wrapText="1"/>
    </xf>
    <xf numFmtId="0" fontId="35" fillId="0" borderId="15" xfId="0" applyNumberFormat="1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35" fillId="44" borderId="13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22" fillId="0" borderId="13" xfId="2019" applyFont="1" applyBorder="1" applyAlignment="1">
      <alignment horizontal="left" vertical="center"/>
    </xf>
    <xf numFmtId="0" fontId="22" fillId="0" borderId="13" xfId="2019" applyFont="1" applyBorder="1" applyAlignment="1">
      <alignment horizontal="center" vertical="center"/>
    </xf>
    <xf numFmtId="0" fontId="22" fillId="0" borderId="0" xfId="2019" applyFont="1" applyBorder="1" applyAlignment="1">
      <alignment horizontal="center" vertical="center"/>
    </xf>
    <xf numFmtId="0" fontId="22" fillId="44" borderId="13" xfId="895" applyFont="1" applyFill="1" applyBorder="1" applyAlignment="1">
      <alignment horizontal="left" vertical="center" wrapText="1"/>
    </xf>
    <xf numFmtId="0" fontId="27" fillId="0" borderId="0" xfId="2018" applyFont="1" applyAlignment="1">
      <alignment horizontal="right" wrapText="1"/>
    </xf>
    <xf numFmtId="0" fontId="27" fillId="0" borderId="0" xfId="2018" applyFont="1" applyAlignment="1">
      <alignment horizontal="right"/>
    </xf>
    <xf numFmtId="0" fontId="83" fillId="0" borderId="0" xfId="895" applyFont="1" applyFill="1" applyBorder="1" applyAlignment="1">
      <alignment horizontal="left" vertical="center" wrapText="1"/>
    </xf>
    <xf numFmtId="0" fontId="28" fillId="0" borderId="0" xfId="2019" applyFont="1" applyAlignment="1">
      <alignment horizontal="center" vertical="center"/>
    </xf>
    <xf numFmtId="0" fontId="27" fillId="0" borderId="13" xfId="2019" applyFont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84" fillId="0" borderId="0" xfId="2019" applyFont="1" applyAlignment="1">
      <alignment horizontal="center"/>
    </xf>
    <xf numFmtId="0" fontId="31" fillId="0" borderId="13" xfId="2019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</cellXfs>
  <cellStyles count="234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— акцент1" xfId="8"/>
    <cellStyle name="20% - Акцент1_22.12.2020 Додатки бюджет 2021 Коди нові" xfId="9"/>
    <cellStyle name="20% - Акцент2" xfId="10"/>
    <cellStyle name="20% — акцент2" xfId="11"/>
    <cellStyle name="20% - Акцент2_22.12.2020 Додатки бюджет 2021 Коди нові" xfId="12"/>
    <cellStyle name="20% - Акцент3" xfId="13"/>
    <cellStyle name="20% — акцент3" xfId="14"/>
    <cellStyle name="20% - Акцент3_22.12.2020 Додатки бюджет 2021 Коди нові" xfId="15"/>
    <cellStyle name="20% - Акцент4" xfId="16"/>
    <cellStyle name="20% — акцент4" xfId="17"/>
    <cellStyle name="20% - Акцент4_22.12.2020 Додатки бюджет 2021 Коди нові" xfId="18"/>
    <cellStyle name="20% - Акцент5" xfId="19"/>
    <cellStyle name="20% — акцент5" xfId="20"/>
    <cellStyle name="20% - Акцент5_22.12.2020 Додатки бюджет 2021 Коди нові" xfId="21"/>
    <cellStyle name="20% - Акцент6" xfId="22"/>
    <cellStyle name="20% — акцент6" xfId="23"/>
    <cellStyle name="20% - Акцент6_22.12.2020 Додатки бюджет 2021 Коди нові" xfId="24"/>
    <cellStyle name="20% – Акцентування1 10" xfId="25"/>
    <cellStyle name="20% – Акцентування1 11" xfId="26"/>
    <cellStyle name="20% – Акцентування1 12" xfId="27"/>
    <cellStyle name="20% – Акцентування1 13" xfId="28"/>
    <cellStyle name="20% – Акцентування1 14" xfId="29"/>
    <cellStyle name="20% – Акцентування1 14 2" xfId="30"/>
    <cellStyle name="20% – Акцентування1 14 3" xfId="31"/>
    <cellStyle name="20% – Акцентування1 15" xfId="32"/>
    <cellStyle name="20% – Акцентування1 15 2" xfId="33"/>
    <cellStyle name="20% – Акцентування1 16" xfId="34"/>
    <cellStyle name="20% – Акцентування1 16 2" xfId="35"/>
    <cellStyle name="20% – Акцентування1 17" xfId="36"/>
    <cellStyle name="20% – Акцентування1 18" xfId="37"/>
    <cellStyle name="20% – Акцентування1 19" xfId="38"/>
    <cellStyle name="20% – Акцентування1 2" xfId="39"/>
    <cellStyle name="20% – Акцентування1 2 10" xfId="40"/>
    <cellStyle name="20% – Акцентування1 2 11" xfId="41"/>
    <cellStyle name="20% – Акцентування1 2 2" xfId="42"/>
    <cellStyle name="20% – Акцентування1 2 3" xfId="43"/>
    <cellStyle name="20% – Акцентування1 2 4" xfId="44"/>
    <cellStyle name="20% – Акцентування1 2 5" xfId="45"/>
    <cellStyle name="20% – Акцентування1 2 6" xfId="46"/>
    <cellStyle name="20% – Акцентування1 2 7" xfId="47"/>
    <cellStyle name="20% – Акцентування1 2 8" xfId="48"/>
    <cellStyle name="20% – Акцентування1 2 9" xfId="49"/>
    <cellStyle name="20% – Акцентування1 20" xfId="50"/>
    <cellStyle name="20% – Акцентування1 20 2" xfId="51"/>
    <cellStyle name="20% – Акцентування1 21" xfId="52"/>
    <cellStyle name="20% – Акцентування1 22" xfId="53"/>
    <cellStyle name="20% – Акцентування1 23" xfId="54"/>
    <cellStyle name="20% – Акцентування1 24" xfId="55"/>
    <cellStyle name="20% – Акцентування1 3" xfId="56"/>
    <cellStyle name="20% – Акцентування1 4" xfId="57"/>
    <cellStyle name="20% – Акцентування1 5" xfId="58"/>
    <cellStyle name="20% – Акцентування1 6" xfId="59"/>
    <cellStyle name="20% – Акцентування1 7" xfId="60"/>
    <cellStyle name="20% – Акцентування1 7 2" xfId="61"/>
    <cellStyle name="20% – Акцентування1 7 3" xfId="62"/>
    <cellStyle name="20% – Акцентування1 7 4" xfId="63"/>
    <cellStyle name="20% – Акцентування1 8" xfId="64"/>
    <cellStyle name="20% – Акцентування1 8 2" xfId="65"/>
    <cellStyle name="20% – Акцентування1 8 3" xfId="66"/>
    <cellStyle name="20% – Акцентування1 9" xfId="67"/>
    <cellStyle name="20% – Акцентування1 9 2" xfId="68"/>
    <cellStyle name="20% – Акцентування2 10" xfId="69"/>
    <cellStyle name="20% – Акцентування2 11" xfId="70"/>
    <cellStyle name="20% – Акцентування2 12" xfId="71"/>
    <cellStyle name="20% – Акцентування2 13" xfId="72"/>
    <cellStyle name="20% – Акцентування2 14" xfId="73"/>
    <cellStyle name="20% – Акцентування2 14 2" xfId="74"/>
    <cellStyle name="20% – Акцентування2 14 3" xfId="75"/>
    <cellStyle name="20% – Акцентування2 15" xfId="76"/>
    <cellStyle name="20% – Акцентування2 15 2" xfId="77"/>
    <cellStyle name="20% – Акцентування2 16" xfId="78"/>
    <cellStyle name="20% – Акцентування2 16 2" xfId="79"/>
    <cellStyle name="20% – Акцентування2 17" xfId="80"/>
    <cellStyle name="20% – Акцентування2 18" xfId="81"/>
    <cellStyle name="20% – Акцентування2 19" xfId="82"/>
    <cellStyle name="20% – Акцентування2 2" xfId="83"/>
    <cellStyle name="20% – Акцентування2 2 10" xfId="84"/>
    <cellStyle name="20% – Акцентування2 2 11" xfId="85"/>
    <cellStyle name="20% – Акцентування2 2 2" xfId="86"/>
    <cellStyle name="20% – Акцентування2 2 3" xfId="87"/>
    <cellStyle name="20% – Акцентування2 2 4" xfId="88"/>
    <cellStyle name="20% – Акцентування2 2 5" xfId="89"/>
    <cellStyle name="20% – Акцентування2 2 6" xfId="90"/>
    <cellStyle name="20% – Акцентування2 2 7" xfId="91"/>
    <cellStyle name="20% – Акцентування2 2 8" xfId="92"/>
    <cellStyle name="20% – Акцентування2 2 9" xfId="93"/>
    <cellStyle name="20% – Акцентування2 20" xfId="94"/>
    <cellStyle name="20% – Акцентування2 20 2" xfId="95"/>
    <cellStyle name="20% – Акцентування2 21" xfId="96"/>
    <cellStyle name="20% – Акцентування2 22" xfId="97"/>
    <cellStyle name="20% – Акцентування2 23" xfId="98"/>
    <cellStyle name="20% – Акцентування2 24" xfId="99"/>
    <cellStyle name="20% – Акцентування2 3" xfId="100"/>
    <cellStyle name="20% – Акцентування2 4" xfId="101"/>
    <cellStyle name="20% – Акцентування2 5" xfId="102"/>
    <cellStyle name="20% – Акцентування2 6" xfId="103"/>
    <cellStyle name="20% – Акцентування2 7" xfId="104"/>
    <cellStyle name="20% – Акцентування2 7 2" xfId="105"/>
    <cellStyle name="20% – Акцентування2 7 3" xfId="106"/>
    <cellStyle name="20% – Акцентування2 7 4" xfId="107"/>
    <cellStyle name="20% – Акцентування2 8" xfId="108"/>
    <cellStyle name="20% – Акцентування2 8 2" xfId="109"/>
    <cellStyle name="20% – Акцентування2 8 3" xfId="110"/>
    <cellStyle name="20% – Акцентування2 9" xfId="111"/>
    <cellStyle name="20% – Акцентування2 9 2" xfId="112"/>
    <cellStyle name="20% – Акцентування3 10" xfId="113"/>
    <cellStyle name="20% – Акцентування3 11" xfId="114"/>
    <cellStyle name="20% – Акцентування3 12" xfId="115"/>
    <cellStyle name="20% – Акцентування3 13" xfId="116"/>
    <cellStyle name="20% – Акцентування3 14" xfId="117"/>
    <cellStyle name="20% – Акцентування3 14 2" xfId="118"/>
    <cellStyle name="20% – Акцентування3 14 3" xfId="119"/>
    <cellStyle name="20% – Акцентування3 15" xfId="120"/>
    <cellStyle name="20% – Акцентування3 15 2" xfId="121"/>
    <cellStyle name="20% – Акцентування3 16" xfId="122"/>
    <cellStyle name="20% – Акцентування3 16 2" xfId="123"/>
    <cellStyle name="20% – Акцентування3 17" xfId="124"/>
    <cellStyle name="20% – Акцентування3 18" xfId="125"/>
    <cellStyle name="20% – Акцентування3 19" xfId="126"/>
    <cellStyle name="20% – Акцентування3 2" xfId="127"/>
    <cellStyle name="20% – Акцентування3 2 10" xfId="128"/>
    <cellStyle name="20% – Акцентування3 2 11" xfId="129"/>
    <cellStyle name="20% – Акцентування3 2 2" xfId="130"/>
    <cellStyle name="20% – Акцентування3 2 3" xfId="131"/>
    <cellStyle name="20% – Акцентування3 2 4" xfId="132"/>
    <cellStyle name="20% – Акцентування3 2 5" xfId="133"/>
    <cellStyle name="20% – Акцентування3 2 6" xfId="134"/>
    <cellStyle name="20% – Акцентування3 2 7" xfId="135"/>
    <cellStyle name="20% – Акцентування3 2 8" xfId="136"/>
    <cellStyle name="20% – Акцентування3 2 9" xfId="137"/>
    <cellStyle name="20% – Акцентування3 20" xfId="138"/>
    <cellStyle name="20% – Акцентування3 20 2" xfId="139"/>
    <cellStyle name="20% – Акцентування3 21" xfId="140"/>
    <cellStyle name="20% – Акцентування3 22" xfId="141"/>
    <cellStyle name="20% – Акцентування3 23" xfId="142"/>
    <cellStyle name="20% – Акцентування3 24" xfId="143"/>
    <cellStyle name="20% – Акцентування3 3" xfId="144"/>
    <cellStyle name="20% – Акцентування3 4" xfId="145"/>
    <cellStyle name="20% – Акцентування3 5" xfId="146"/>
    <cellStyle name="20% – Акцентування3 6" xfId="147"/>
    <cellStyle name="20% – Акцентування3 7" xfId="148"/>
    <cellStyle name="20% – Акцентування3 7 2" xfId="149"/>
    <cellStyle name="20% – Акцентування3 7 3" xfId="150"/>
    <cellStyle name="20% – Акцентування3 7 4" xfId="151"/>
    <cellStyle name="20% – Акцентування3 8" xfId="152"/>
    <cellStyle name="20% – Акцентування3 8 2" xfId="153"/>
    <cellStyle name="20% – Акцентування3 8 3" xfId="154"/>
    <cellStyle name="20% – Акцентування3 9" xfId="155"/>
    <cellStyle name="20% – Акцентування3 9 2" xfId="156"/>
    <cellStyle name="20% – Акцентування4 10" xfId="157"/>
    <cellStyle name="20% – Акцентування4 11" xfId="158"/>
    <cellStyle name="20% – Акцентування4 12" xfId="159"/>
    <cellStyle name="20% – Акцентування4 13" xfId="160"/>
    <cellStyle name="20% – Акцентування4 14" xfId="161"/>
    <cellStyle name="20% – Акцентування4 14 2" xfId="162"/>
    <cellStyle name="20% – Акцентування4 14 3" xfId="163"/>
    <cellStyle name="20% – Акцентування4 15" xfId="164"/>
    <cellStyle name="20% – Акцентування4 15 2" xfId="165"/>
    <cellStyle name="20% – Акцентування4 16" xfId="166"/>
    <cellStyle name="20% – Акцентування4 16 2" xfId="167"/>
    <cellStyle name="20% – Акцентування4 17" xfId="168"/>
    <cellStyle name="20% – Акцентування4 18" xfId="169"/>
    <cellStyle name="20% – Акцентування4 19" xfId="170"/>
    <cellStyle name="20% – Акцентування4 2" xfId="171"/>
    <cellStyle name="20% – Акцентування4 2 10" xfId="172"/>
    <cellStyle name="20% – Акцентування4 2 11" xfId="173"/>
    <cellStyle name="20% – Акцентування4 2 2" xfId="174"/>
    <cellStyle name="20% – Акцентування4 2 3" xfId="175"/>
    <cellStyle name="20% – Акцентування4 2 4" xfId="176"/>
    <cellStyle name="20% – Акцентування4 2 5" xfId="177"/>
    <cellStyle name="20% – Акцентування4 2 6" xfId="178"/>
    <cellStyle name="20% – Акцентування4 2 7" xfId="179"/>
    <cellStyle name="20% – Акцентування4 2 8" xfId="180"/>
    <cellStyle name="20% – Акцентування4 2 9" xfId="181"/>
    <cellStyle name="20% – Акцентування4 20" xfId="182"/>
    <cellStyle name="20% – Акцентування4 20 2" xfId="183"/>
    <cellStyle name="20% – Акцентування4 21" xfId="184"/>
    <cellStyle name="20% – Акцентування4 22" xfId="185"/>
    <cellStyle name="20% – Акцентування4 23" xfId="186"/>
    <cellStyle name="20% – Акцентування4 24" xfId="187"/>
    <cellStyle name="20% – Акцентування4 3" xfId="188"/>
    <cellStyle name="20% – Акцентування4 4" xfId="189"/>
    <cellStyle name="20% – Акцентування4 5" xfId="190"/>
    <cellStyle name="20% – Акцентування4 6" xfId="191"/>
    <cellStyle name="20% – Акцентування4 7" xfId="192"/>
    <cellStyle name="20% – Акцентування4 7 2" xfId="193"/>
    <cellStyle name="20% – Акцентування4 7 3" xfId="194"/>
    <cellStyle name="20% – Акцентування4 7 4" xfId="195"/>
    <cellStyle name="20% – Акцентування4 8" xfId="196"/>
    <cellStyle name="20% – Акцентування4 8 2" xfId="197"/>
    <cellStyle name="20% – Акцентування4 8 3" xfId="198"/>
    <cellStyle name="20% – Акцентування4 9" xfId="199"/>
    <cellStyle name="20% – Акцентування4 9 2" xfId="200"/>
    <cellStyle name="20% – Акцентування5 10" xfId="201"/>
    <cellStyle name="20% – Акцентування5 11" xfId="202"/>
    <cellStyle name="20% – Акцентування5 12" xfId="203"/>
    <cellStyle name="20% – Акцентування5 13" xfId="204"/>
    <cellStyle name="20% – Акцентування5 14" xfId="205"/>
    <cellStyle name="20% – Акцентування5 14 2" xfId="206"/>
    <cellStyle name="20% – Акцентування5 14 3" xfId="207"/>
    <cellStyle name="20% – Акцентування5 15" xfId="208"/>
    <cellStyle name="20% – Акцентування5 15 2" xfId="209"/>
    <cellStyle name="20% – Акцентування5 16" xfId="210"/>
    <cellStyle name="20% – Акцентування5 16 2" xfId="211"/>
    <cellStyle name="20% – Акцентування5 17" xfId="212"/>
    <cellStyle name="20% – Акцентування5 18" xfId="213"/>
    <cellStyle name="20% – Акцентування5 19" xfId="214"/>
    <cellStyle name="20% – Акцентування5 2" xfId="215"/>
    <cellStyle name="20% – Акцентування5 2 10" xfId="216"/>
    <cellStyle name="20% – Акцентування5 2 11" xfId="217"/>
    <cellStyle name="20% – Акцентування5 2 2" xfId="218"/>
    <cellStyle name="20% – Акцентування5 2 3" xfId="219"/>
    <cellStyle name="20% – Акцентування5 2 4" xfId="220"/>
    <cellStyle name="20% – Акцентування5 2 5" xfId="221"/>
    <cellStyle name="20% – Акцентування5 2 6" xfId="222"/>
    <cellStyle name="20% – Акцентування5 2 7" xfId="223"/>
    <cellStyle name="20% – Акцентування5 2 8" xfId="224"/>
    <cellStyle name="20% – Акцентування5 2 9" xfId="225"/>
    <cellStyle name="20% – Акцентування5 20" xfId="226"/>
    <cellStyle name="20% – Акцентування5 20 2" xfId="227"/>
    <cellStyle name="20% – Акцентування5 21" xfId="228"/>
    <cellStyle name="20% – Акцентування5 22" xfId="229"/>
    <cellStyle name="20% – Акцентування5 23" xfId="230"/>
    <cellStyle name="20% – Акцентування5 24" xfId="231"/>
    <cellStyle name="20% – Акцентування5 3" xfId="232"/>
    <cellStyle name="20% – Акцентування5 4" xfId="233"/>
    <cellStyle name="20% – Акцентування5 5" xfId="234"/>
    <cellStyle name="20% – Акцентування5 6" xfId="235"/>
    <cellStyle name="20% – Акцентування5 7" xfId="236"/>
    <cellStyle name="20% – Акцентування5 7 2" xfId="237"/>
    <cellStyle name="20% – Акцентування5 7 3" xfId="238"/>
    <cellStyle name="20% – Акцентування5 7 4" xfId="239"/>
    <cellStyle name="20% – Акцентування5 8" xfId="240"/>
    <cellStyle name="20% – Акцентування5 8 2" xfId="241"/>
    <cellStyle name="20% – Акцентування5 8 3" xfId="242"/>
    <cellStyle name="20% – Акцентування5 9" xfId="243"/>
    <cellStyle name="20% – Акцентування5 9 2" xfId="244"/>
    <cellStyle name="20% – Акцентування6 10" xfId="245"/>
    <cellStyle name="20% – Акцентування6 11" xfId="246"/>
    <cellStyle name="20% – Акцентування6 12" xfId="247"/>
    <cellStyle name="20% – Акцентування6 13" xfId="248"/>
    <cellStyle name="20% – Акцентування6 14" xfId="249"/>
    <cellStyle name="20% – Акцентування6 14 2" xfId="250"/>
    <cellStyle name="20% – Акцентування6 14 3" xfId="251"/>
    <cellStyle name="20% – Акцентування6 15" xfId="252"/>
    <cellStyle name="20% – Акцентування6 15 2" xfId="253"/>
    <cellStyle name="20% – Акцентування6 16" xfId="254"/>
    <cellStyle name="20% – Акцентування6 16 2" xfId="255"/>
    <cellStyle name="20% – Акцентування6 17" xfId="256"/>
    <cellStyle name="20% – Акцентування6 18" xfId="257"/>
    <cellStyle name="20% – Акцентування6 19" xfId="258"/>
    <cellStyle name="20% – Акцентування6 2" xfId="259"/>
    <cellStyle name="20% – Акцентування6 2 10" xfId="260"/>
    <cellStyle name="20% – Акцентування6 2 11" xfId="261"/>
    <cellStyle name="20% – Акцентування6 2 2" xfId="262"/>
    <cellStyle name="20% – Акцентування6 2 3" xfId="263"/>
    <cellStyle name="20% – Акцентування6 2 4" xfId="264"/>
    <cellStyle name="20% – Акцентування6 2 5" xfId="265"/>
    <cellStyle name="20% – Акцентування6 2 6" xfId="266"/>
    <cellStyle name="20% – Акцентування6 2 7" xfId="267"/>
    <cellStyle name="20% – Акцентування6 2 8" xfId="268"/>
    <cellStyle name="20% – Акцентування6 2 9" xfId="269"/>
    <cellStyle name="20% – Акцентування6 20" xfId="270"/>
    <cellStyle name="20% – Акцентування6 20 2" xfId="271"/>
    <cellStyle name="20% – Акцентування6 21" xfId="272"/>
    <cellStyle name="20% – Акцентування6 22" xfId="273"/>
    <cellStyle name="20% – Акцентування6 23" xfId="274"/>
    <cellStyle name="20% – Акцентування6 24" xfId="275"/>
    <cellStyle name="20% – Акцентування6 3" xfId="276"/>
    <cellStyle name="20% – Акцентування6 4" xfId="277"/>
    <cellStyle name="20% – Акцентування6 5" xfId="278"/>
    <cellStyle name="20% – Акцентування6 6" xfId="279"/>
    <cellStyle name="20% – Акцентування6 7" xfId="280"/>
    <cellStyle name="20% – Акцентування6 7 2" xfId="281"/>
    <cellStyle name="20% – Акцентування6 7 3" xfId="282"/>
    <cellStyle name="20% – Акцентування6 7 4" xfId="283"/>
    <cellStyle name="20% – Акцентування6 8" xfId="284"/>
    <cellStyle name="20% – Акцентування6 8 2" xfId="285"/>
    <cellStyle name="20% – Акцентування6 8 3" xfId="286"/>
    <cellStyle name="20% – Акцентування6 9" xfId="287"/>
    <cellStyle name="20% – Акцентування6 9 2" xfId="288"/>
    <cellStyle name="20% — Акцент1" xfId="289"/>
    <cellStyle name="20% — Акцент2" xfId="290"/>
    <cellStyle name="20% — Акцент3" xfId="291"/>
    <cellStyle name="20% — Акцент4" xfId="292"/>
    <cellStyle name="20% — Акцент5" xfId="293"/>
    <cellStyle name="20% — Акцент6" xfId="294"/>
    <cellStyle name="40% - Акцент1" xfId="295"/>
    <cellStyle name="40% — акцент1" xfId="296"/>
    <cellStyle name="40% - Акцент1_22.12.2020 Додатки бюджет 2021 Коди нові" xfId="297"/>
    <cellStyle name="40% - Акцент2" xfId="298"/>
    <cellStyle name="40% — акцент2" xfId="299"/>
    <cellStyle name="40% - Акцент2_22.12.2020 Додатки бюджет 2021 Коди нові" xfId="300"/>
    <cellStyle name="40% - Акцент3" xfId="301"/>
    <cellStyle name="40% — акцент3" xfId="302"/>
    <cellStyle name="40% - Акцент3_22.12.2020 Додатки бюджет 2021 Коди нові" xfId="303"/>
    <cellStyle name="40% - Акцент4" xfId="304"/>
    <cellStyle name="40% — акцент4" xfId="305"/>
    <cellStyle name="40% - Акцент4_22.12.2020 Додатки бюджет 2021 Коди нові" xfId="306"/>
    <cellStyle name="40% - Акцент5" xfId="307"/>
    <cellStyle name="40% — акцент5" xfId="308"/>
    <cellStyle name="40% - Акцент5_22.12.2020 Додатки бюджет 2021 Коди нові" xfId="309"/>
    <cellStyle name="40% - Акцент6" xfId="310"/>
    <cellStyle name="40% — акцент6" xfId="311"/>
    <cellStyle name="40% - Акцент6_22.12.2020 Додатки бюджет 2021 Коди нові" xfId="312"/>
    <cellStyle name="40% – Акцентування1 10" xfId="313"/>
    <cellStyle name="40% – Акцентування1 11" xfId="314"/>
    <cellStyle name="40% – Акцентування1 12" xfId="315"/>
    <cellStyle name="40% – Акцентування1 13" xfId="316"/>
    <cellStyle name="40% – Акцентування1 14" xfId="317"/>
    <cellStyle name="40% – Акцентування1 14 2" xfId="318"/>
    <cellStyle name="40% – Акцентування1 14 3" xfId="319"/>
    <cellStyle name="40% – Акцентування1 15" xfId="320"/>
    <cellStyle name="40% – Акцентування1 15 2" xfId="321"/>
    <cellStyle name="40% – Акцентування1 16" xfId="322"/>
    <cellStyle name="40% – Акцентування1 16 2" xfId="323"/>
    <cellStyle name="40% – Акцентування1 17" xfId="324"/>
    <cellStyle name="40% – Акцентування1 18" xfId="325"/>
    <cellStyle name="40% – Акцентування1 19" xfId="326"/>
    <cellStyle name="40% – Акцентування1 2" xfId="327"/>
    <cellStyle name="40% – Акцентування1 2 10" xfId="328"/>
    <cellStyle name="40% – Акцентування1 2 11" xfId="329"/>
    <cellStyle name="40% – Акцентування1 2 2" xfId="330"/>
    <cellStyle name="40% – Акцентування1 2 3" xfId="331"/>
    <cellStyle name="40% – Акцентування1 2 4" xfId="332"/>
    <cellStyle name="40% – Акцентування1 2 5" xfId="333"/>
    <cellStyle name="40% – Акцентування1 2 6" xfId="334"/>
    <cellStyle name="40% – Акцентування1 2 7" xfId="335"/>
    <cellStyle name="40% – Акцентування1 2 8" xfId="336"/>
    <cellStyle name="40% – Акцентування1 2 9" xfId="337"/>
    <cellStyle name="40% – Акцентування1 20" xfId="338"/>
    <cellStyle name="40% – Акцентування1 20 2" xfId="339"/>
    <cellStyle name="40% – Акцентування1 21" xfId="340"/>
    <cellStyle name="40% – Акцентування1 22" xfId="341"/>
    <cellStyle name="40% – Акцентування1 23" xfId="342"/>
    <cellStyle name="40% – Акцентування1 24" xfId="343"/>
    <cellStyle name="40% – Акцентування1 3" xfId="344"/>
    <cellStyle name="40% – Акцентування1 4" xfId="345"/>
    <cellStyle name="40% – Акцентування1 5" xfId="346"/>
    <cellStyle name="40% – Акцентування1 6" xfId="347"/>
    <cellStyle name="40% – Акцентування1 7" xfId="348"/>
    <cellStyle name="40% – Акцентування1 7 2" xfId="349"/>
    <cellStyle name="40% – Акцентування1 7 3" xfId="350"/>
    <cellStyle name="40% – Акцентування1 7 4" xfId="351"/>
    <cellStyle name="40% – Акцентування1 8" xfId="352"/>
    <cellStyle name="40% – Акцентування1 8 2" xfId="353"/>
    <cellStyle name="40% – Акцентування1 8 3" xfId="354"/>
    <cellStyle name="40% – Акцентування1 9" xfId="355"/>
    <cellStyle name="40% – Акцентування1 9 2" xfId="356"/>
    <cellStyle name="40% – Акцентування2 10" xfId="357"/>
    <cellStyle name="40% – Акцентування2 11" xfId="358"/>
    <cellStyle name="40% – Акцентування2 12" xfId="359"/>
    <cellStyle name="40% – Акцентування2 13" xfId="360"/>
    <cellStyle name="40% – Акцентування2 14" xfId="361"/>
    <cellStyle name="40% – Акцентування2 14 2" xfId="362"/>
    <cellStyle name="40% – Акцентування2 14 3" xfId="363"/>
    <cellStyle name="40% – Акцентування2 15" xfId="364"/>
    <cellStyle name="40% – Акцентування2 15 2" xfId="365"/>
    <cellStyle name="40% – Акцентування2 16" xfId="366"/>
    <cellStyle name="40% – Акцентування2 16 2" xfId="367"/>
    <cellStyle name="40% – Акцентування2 17" xfId="368"/>
    <cellStyle name="40% – Акцентування2 18" xfId="369"/>
    <cellStyle name="40% – Акцентування2 19" xfId="370"/>
    <cellStyle name="40% – Акцентування2 2" xfId="371"/>
    <cellStyle name="40% – Акцентування2 2 10" xfId="372"/>
    <cellStyle name="40% – Акцентування2 2 11" xfId="373"/>
    <cellStyle name="40% – Акцентування2 2 2" xfId="374"/>
    <cellStyle name="40% – Акцентування2 2 3" xfId="375"/>
    <cellStyle name="40% – Акцентування2 2 4" xfId="376"/>
    <cellStyle name="40% – Акцентування2 2 5" xfId="377"/>
    <cellStyle name="40% – Акцентування2 2 6" xfId="378"/>
    <cellStyle name="40% – Акцентування2 2 7" xfId="379"/>
    <cellStyle name="40% – Акцентування2 2 8" xfId="380"/>
    <cellStyle name="40% – Акцентування2 2 9" xfId="381"/>
    <cellStyle name="40% – Акцентування2 20" xfId="382"/>
    <cellStyle name="40% – Акцентування2 20 2" xfId="383"/>
    <cellStyle name="40% – Акцентування2 21" xfId="384"/>
    <cellStyle name="40% – Акцентування2 22" xfId="385"/>
    <cellStyle name="40% – Акцентування2 23" xfId="386"/>
    <cellStyle name="40% – Акцентування2 24" xfId="387"/>
    <cellStyle name="40% – Акцентування2 3" xfId="388"/>
    <cellStyle name="40% – Акцентування2 4" xfId="389"/>
    <cellStyle name="40% – Акцентування2 5" xfId="390"/>
    <cellStyle name="40% – Акцентування2 6" xfId="391"/>
    <cellStyle name="40% – Акцентування2 7" xfId="392"/>
    <cellStyle name="40% – Акцентування2 7 2" xfId="393"/>
    <cellStyle name="40% – Акцентування2 7 3" xfId="394"/>
    <cellStyle name="40% – Акцентування2 7 4" xfId="395"/>
    <cellStyle name="40% – Акцентування2 8" xfId="396"/>
    <cellStyle name="40% – Акцентування2 8 2" xfId="397"/>
    <cellStyle name="40% – Акцентування2 8 3" xfId="398"/>
    <cellStyle name="40% – Акцентування2 9" xfId="399"/>
    <cellStyle name="40% – Акцентування2 9 2" xfId="400"/>
    <cellStyle name="40% – Акцентування3 10" xfId="401"/>
    <cellStyle name="40% – Акцентування3 11" xfId="402"/>
    <cellStyle name="40% – Акцентування3 12" xfId="403"/>
    <cellStyle name="40% – Акцентування3 13" xfId="404"/>
    <cellStyle name="40% – Акцентування3 14" xfId="405"/>
    <cellStyle name="40% – Акцентування3 14 2" xfId="406"/>
    <cellStyle name="40% – Акцентування3 14 3" xfId="407"/>
    <cellStyle name="40% – Акцентування3 15" xfId="408"/>
    <cellStyle name="40% – Акцентування3 15 2" xfId="409"/>
    <cellStyle name="40% – Акцентування3 16" xfId="410"/>
    <cellStyle name="40% – Акцентування3 16 2" xfId="411"/>
    <cellStyle name="40% – Акцентування3 17" xfId="412"/>
    <cellStyle name="40% – Акцентування3 18" xfId="413"/>
    <cellStyle name="40% – Акцентування3 19" xfId="414"/>
    <cellStyle name="40% – Акцентування3 2" xfId="415"/>
    <cellStyle name="40% – Акцентування3 2 10" xfId="416"/>
    <cellStyle name="40% – Акцентування3 2 11" xfId="417"/>
    <cellStyle name="40% – Акцентування3 2 2" xfId="418"/>
    <cellStyle name="40% – Акцентування3 2 3" xfId="419"/>
    <cellStyle name="40% – Акцентування3 2 4" xfId="420"/>
    <cellStyle name="40% – Акцентування3 2 5" xfId="421"/>
    <cellStyle name="40% – Акцентування3 2 6" xfId="422"/>
    <cellStyle name="40% – Акцентування3 2 7" xfId="423"/>
    <cellStyle name="40% – Акцентування3 2 8" xfId="424"/>
    <cellStyle name="40% – Акцентування3 2 9" xfId="425"/>
    <cellStyle name="40% – Акцентування3 20" xfId="426"/>
    <cellStyle name="40% – Акцентування3 20 2" xfId="427"/>
    <cellStyle name="40% – Акцентування3 21" xfId="428"/>
    <cellStyle name="40% – Акцентування3 22" xfId="429"/>
    <cellStyle name="40% – Акцентування3 23" xfId="430"/>
    <cellStyle name="40% – Акцентування3 24" xfId="431"/>
    <cellStyle name="40% – Акцентування3 3" xfId="432"/>
    <cellStyle name="40% – Акцентування3 4" xfId="433"/>
    <cellStyle name="40% – Акцентування3 5" xfId="434"/>
    <cellStyle name="40% – Акцентування3 6" xfId="435"/>
    <cellStyle name="40% – Акцентування3 7" xfId="436"/>
    <cellStyle name="40% – Акцентування3 7 2" xfId="437"/>
    <cellStyle name="40% – Акцентування3 7 3" xfId="438"/>
    <cellStyle name="40% – Акцентування3 7 4" xfId="439"/>
    <cellStyle name="40% – Акцентування3 8" xfId="440"/>
    <cellStyle name="40% – Акцентування3 8 2" xfId="441"/>
    <cellStyle name="40% – Акцентування3 8 3" xfId="442"/>
    <cellStyle name="40% – Акцентування3 9" xfId="443"/>
    <cellStyle name="40% – Акцентування3 9 2" xfId="444"/>
    <cellStyle name="40% – Акцентування4 10" xfId="445"/>
    <cellStyle name="40% – Акцентування4 11" xfId="446"/>
    <cellStyle name="40% – Акцентування4 12" xfId="447"/>
    <cellStyle name="40% – Акцентування4 13" xfId="448"/>
    <cellStyle name="40% – Акцентування4 14" xfId="449"/>
    <cellStyle name="40% – Акцентування4 14 2" xfId="450"/>
    <cellStyle name="40% – Акцентування4 14 3" xfId="451"/>
    <cellStyle name="40% – Акцентування4 15" xfId="452"/>
    <cellStyle name="40% – Акцентування4 15 2" xfId="453"/>
    <cellStyle name="40% – Акцентування4 16" xfId="454"/>
    <cellStyle name="40% – Акцентування4 16 2" xfId="455"/>
    <cellStyle name="40% – Акцентування4 17" xfId="456"/>
    <cellStyle name="40% – Акцентування4 18" xfId="457"/>
    <cellStyle name="40% – Акцентування4 19" xfId="458"/>
    <cellStyle name="40% – Акцентування4 2" xfId="459"/>
    <cellStyle name="40% – Акцентування4 2 10" xfId="460"/>
    <cellStyle name="40% – Акцентування4 2 11" xfId="461"/>
    <cellStyle name="40% – Акцентування4 2 2" xfId="462"/>
    <cellStyle name="40% – Акцентування4 2 3" xfId="463"/>
    <cellStyle name="40% – Акцентування4 2 4" xfId="464"/>
    <cellStyle name="40% – Акцентування4 2 5" xfId="465"/>
    <cellStyle name="40% – Акцентування4 2 6" xfId="466"/>
    <cellStyle name="40% – Акцентування4 2 7" xfId="467"/>
    <cellStyle name="40% – Акцентування4 2 8" xfId="468"/>
    <cellStyle name="40% – Акцентування4 2 9" xfId="469"/>
    <cellStyle name="40% – Акцентування4 20" xfId="470"/>
    <cellStyle name="40% – Акцентування4 20 2" xfId="471"/>
    <cellStyle name="40% – Акцентування4 21" xfId="472"/>
    <cellStyle name="40% – Акцентування4 22" xfId="473"/>
    <cellStyle name="40% – Акцентування4 23" xfId="474"/>
    <cellStyle name="40% – Акцентування4 24" xfId="475"/>
    <cellStyle name="40% – Акцентування4 3" xfId="476"/>
    <cellStyle name="40% – Акцентування4 4" xfId="477"/>
    <cellStyle name="40% – Акцентування4 5" xfId="478"/>
    <cellStyle name="40% – Акцентування4 6" xfId="479"/>
    <cellStyle name="40% – Акцентування4 7" xfId="480"/>
    <cellStyle name="40% – Акцентування4 7 2" xfId="481"/>
    <cellStyle name="40% – Акцентування4 7 3" xfId="482"/>
    <cellStyle name="40% – Акцентування4 7 4" xfId="483"/>
    <cellStyle name="40% – Акцентування4 8" xfId="484"/>
    <cellStyle name="40% – Акцентування4 8 2" xfId="485"/>
    <cellStyle name="40% – Акцентування4 8 3" xfId="486"/>
    <cellStyle name="40% – Акцентування4 9" xfId="487"/>
    <cellStyle name="40% – Акцентування4 9 2" xfId="488"/>
    <cellStyle name="40% – Акцентування5 10" xfId="489"/>
    <cellStyle name="40% – Акцентування5 11" xfId="490"/>
    <cellStyle name="40% – Акцентування5 12" xfId="491"/>
    <cellStyle name="40% – Акцентування5 13" xfId="492"/>
    <cellStyle name="40% – Акцентування5 14" xfId="493"/>
    <cellStyle name="40% – Акцентування5 14 2" xfId="494"/>
    <cellStyle name="40% – Акцентування5 14 3" xfId="495"/>
    <cellStyle name="40% – Акцентування5 15" xfId="496"/>
    <cellStyle name="40% – Акцентування5 15 2" xfId="497"/>
    <cellStyle name="40% – Акцентування5 16" xfId="498"/>
    <cellStyle name="40% – Акцентування5 16 2" xfId="499"/>
    <cellStyle name="40% – Акцентування5 17" xfId="500"/>
    <cellStyle name="40% – Акцентування5 18" xfId="501"/>
    <cellStyle name="40% – Акцентування5 19" xfId="502"/>
    <cellStyle name="40% – Акцентування5 2" xfId="503"/>
    <cellStyle name="40% – Акцентування5 2 10" xfId="504"/>
    <cellStyle name="40% – Акцентування5 2 11" xfId="505"/>
    <cellStyle name="40% – Акцентування5 2 2" xfId="506"/>
    <cellStyle name="40% – Акцентування5 2 3" xfId="507"/>
    <cellStyle name="40% – Акцентування5 2 4" xfId="508"/>
    <cellStyle name="40% – Акцентування5 2 5" xfId="509"/>
    <cellStyle name="40% – Акцентування5 2 6" xfId="510"/>
    <cellStyle name="40% – Акцентування5 2 7" xfId="511"/>
    <cellStyle name="40% – Акцентування5 2 8" xfId="512"/>
    <cellStyle name="40% – Акцентування5 2 9" xfId="513"/>
    <cellStyle name="40% – Акцентування5 20" xfId="514"/>
    <cellStyle name="40% – Акцентування5 20 2" xfId="515"/>
    <cellStyle name="40% – Акцентування5 21" xfId="516"/>
    <cellStyle name="40% – Акцентування5 22" xfId="517"/>
    <cellStyle name="40% – Акцентування5 23" xfId="518"/>
    <cellStyle name="40% – Акцентування5 24" xfId="519"/>
    <cellStyle name="40% – Акцентування5 3" xfId="520"/>
    <cellStyle name="40% – Акцентування5 4" xfId="521"/>
    <cellStyle name="40% – Акцентування5 5" xfId="522"/>
    <cellStyle name="40% – Акцентування5 6" xfId="523"/>
    <cellStyle name="40% – Акцентування5 7" xfId="524"/>
    <cellStyle name="40% – Акцентування5 7 2" xfId="525"/>
    <cellStyle name="40% – Акцентування5 7 3" xfId="526"/>
    <cellStyle name="40% – Акцентування5 7 4" xfId="527"/>
    <cellStyle name="40% – Акцентування5 8" xfId="528"/>
    <cellStyle name="40% – Акцентування5 8 2" xfId="529"/>
    <cellStyle name="40% – Акцентування5 8 3" xfId="530"/>
    <cellStyle name="40% – Акцентування5 9" xfId="531"/>
    <cellStyle name="40% – Акцентування5 9 2" xfId="532"/>
    <cellStyle name="40% – Акцентування6 10" xfId="533"/>
    <cellStyle name="40% – Акцентування6 11" xfId="534"/>
    <cellStyle name="40% – Акцентування6 12" xfId="535"/>
    <cellStyle name="40% – Акцентування6 13" xfId="536"/>
    <cellStyle name="40% – Акцентування6 14" xfId="537"/>
    <cellStyle name="40% – Акцентування6 14 2" xfId="538"/>
    <cellStyle name="40% – Акцентування6 14 3" xfId="539"/>
    <cellStyle name="40% – Акцентування6 15" xfId="540"/>
    <cellStyle name="40% – Акцентування6 15 2" xfId="541"/>
    <cellStyle name="40% – Акцентування6 16" xfId="542"/>
    <cellStyle name="40% – Акцентування6 16 2" xfId="543"/>
    <cellStyle name="40% – Акцентування6 17" xfId="544"/>
    <cellStyle name="40% – Акцентування6 18" xfId="545"/>
    <cellStyle name="40% – Акцентування6 19" xfId="546"/>
    <cellStyle name="40% – Акцентування6 2" xfId="547"/>
    <cellStyle name="40% – Акцентування6 2 10" xfId="548"/>
    <cellStyle name="40% – Акцентування6 2 11" xfId="549"/>
    <cellStyle name="40% – Акцентування6 2 2" xfId="550"/>
    <cellStyle name="40% – Акцентування6 2 3" xfId="551"/>
    <cellStyle name="40% – Акцентування6 2 4" xfId="552"/>
    <cellStyle name="40% – Акцентування6 2 5" xfId="553"/>
    <cellStyle name="40% – Акцентування6 2 6" xfId="554"/>
    <cellStyle name="40% – Акцентування6 2 7" xfId="555"/>
    <cellStyle name="40% – Акцентування6 2 8" xfId="556"/>
    <cellStyle name="40% – Акцентування6 2 9" xfId="557"/>
    <cellStyle name="40% – Акцентування6 20" xfId="558"/>
    <cellStyle name="40% – Акцентування6 20 2" xfId="559"/>
    <cellStyle name="40% – Акцентування6 21" xfId="560"/>
    <cellStyle name="40% – Акцентування6 22" xfId="561"/>
    <cellStyle name="40% – Акцентування6 23" xfId="562"/>
    <cellStyle name="40% – Акцентування6 24" xfId="563"/>
    <cellStyle name="40% – Акцентування6 3" xfId="564"/>
    <cellStyle name="40% – Акцентування6 4" xfId="565"/>
    <cellStyle name="40% – Акцентування6 5" xfId="566"/>
    <cellStyle name="40% – Акцентування6 6" xfId="567"/>
    <cellStyle name="40% – Акцентування6 7" xfId="568"/>
    <cellStyle name="40% – Акцентування6 7 2" xfId="569"/>
    <cellStyle name="40% – Акцентування6 7 3" xfId="570"/>
    <cellStyle name="40% – Акцентування6 7 4" xfId="571"/>
    <cellStyle name="40% – Акцентування6 8" xfId="572"/>
    <cellStyle name="40% – Акцентування6 8 2" xfId="573"/>
    <cellStyle name="40% – Акцентування6 8 3" xfId="574"/>
    <cellStyle name="40% – Акцентування6 9" xfId="575"/>
    <cellStyle name="40% – Акцентування6 9 2" xfId="576"/>
    <cellStyle name="40% — Акцент1" xfId="577"/>
    <cellStyle name="40% — Акцент2" xfId="578"/>
    <cellStyle name="40% — Акцент3" xfId="579"/>
    <cellStyle name="40% — Акцент4" xfId="580"/>
    <cellStyle name="40% — Акцент5" xfId="581"/>
    <cellStyle name="40% — Акцент6" xfId="582"/>
    <cellStyle name="60% - Акцент1" xfId="583"/>
    <cellStyle name="60% — акцент1" xfId="584"/>
    <cellStyle name="60% - Акцент1_22.12.2020 Додатки бюджет 2021 Коди нові" xfId="585"/>
    <cellStyle name="60% - Акцент2" xfId="586"/>
    <cellStyle name="60% — акцент2" xfId="587"/>
    <cellStyle name="60% - Акцент2_22.12.2020 Додатки бюджет 2021 Коди нові" xfId="588"/>
    <cellStyle name="60% - Акцент3" xfId="589"/>
    <cellStyle name="60% — акцент3" xfId="590"/>
    <cellStyle name="60% - Акцент3_22.12.2020 Додатки бюджет 2021 Коди нові" xfId="591"/>
    <cellStyle name="60% - Акцент4" xfId="592"/>
    <cellStyle name="60% — акцент4" xfId="593"/>
    <cellStyle name="60% - Акцент4_22.12.2020 Додатки бюджет 2021 Коди нові" xfId="594"/>
    <cellStyle name="60% - Акцент5" xfId="595"/>
    <cellStyle name="60% — акцент5" xfId="596"/>
    <cellStyle name="60% - Акцент5_22.12.2020 Додатки бюджет 2021 Коди нові" xfId="597"/>
    <cellStyle name="60% - Акцент6" xfId="598"/>
    <cellStyle name="60% — акцент6" xfId="599"/>
    <cellStyle name="60% - Акцент6_22.12.2020 Додатки бюджет 2021 Коди нові" xfId="600"/>
    <cellStyle name="60% – Акцентування1 10" xfId="601"/>
    <cellStyle name="60% – Акцентування1 11" xfId="602"/>
    <cellStyle name="60% – Акцентування1 12" xfId="603"/>
    <cellStyle name="60% – Акцентування1 13" xfId="604"/>
    <cellStyle name="60% – Акцентування1 14" xfId="605"/>
    <cellStyle name="60% – Акцентування1 14 2" xfId="606"/>
    <cellStyle name="60% – Акцентування1 14 3" xfId="607"/>
    <cellStyle name="60% – Акцентування1 15" xfId="608"/>
    <cellStyle name="60% – Акцентування1 15 2" xfId="609"/>
    <cellStyle name="60% – Акцентування1 16" xfId="610"/>
    <cellStyle name="60% – Акцентування1 16 2" xfId="611"/>
    <cellStyle name="60% – Акцентування1 17" xfId="612"/>
    <cellStyle name="60% – Акцентування1 18" xfId="613"/>
    <cellStyle name="60% – Акцентування1 19" xfId="614"/>
    <cellStyle name="60% – Акцентування1 2" xfId="615"/>
    <cellStyle name="60% – Акцентування1 2 10" xfId="616"/>
    <cellStyle name="60% – Акцентування1 2 11" xfId="617"/>
    <cellStyle name="60% – Акцентування1 2 2" xfId="618"/>
    <cellStyle name="60% – Акцентування1 2 3" xfId="619"/>
    <cellStyle name="60% – Акцентування1 2 4" xfId="620"/>
    <cellStyle name="60% – Акцентування1 2 5" xfId="621"/>
    <cellStyle name="60% – Акцентування1 2 6" xfId="622"/>
    <cellStyle name="60% – Акцентування1 2 7" xfId="623"/>
    <cellStyle name="60% – Акцентування1 2 8" xfId="624"/>
    <cellStyle name="60% – Акцентування1 2 9" xfId="625"/>
    <cellStyle name="60% – Акцентування1 20" xfId="626"/>
    <cellStyle name="60% – Акцентування1 20 2" xfId="627"/>
    <cellStyle name="60% – Акцентування1 21" xfId="628"/>
    <cellStyle name="60% – Акцентування1 22" xfId="629"/>
    <cellStyle name="60% – Акцентування1 23" xfId="630"/>
    <cellStyle name="60% – Акцентування1 24" xfId="631"/>
    <cellStyle name="60% – Акцентування1 3" xfId="632"/>
    <cellStyle name="60% – Акцентування1 4" xfId="633"/>
    <cellStyle name="60% – Акцентування1 5" xfId="634"/>
    <cellStyle name="60% – Акцентування1 6" xfId="635"/>
    <cellStyle name="60% – Акцентування1 7" xfId="636"/>
    <cellStyle name="60% – Акцентування1 7 2" xfId="637"/>
    <cellStyle name="60% – Акцентування1 7 3" xfId="638"/>
    <cellStyle name="60% – Акцентування1 7 4" xfId="639"/>
    <cellStyle name="60% – Акцентування1 8" xfId="640"/>
    <cellStyle name="60% – Акцентування1 8 2" xfId="641"/>
    <cellStyle name="60% – Акцентування1 8 3" xfId="642"/>
    <cellStyle name="60% – Акцентування1 9" xfId="643"/>
    <cellStyle name="60% – Акцентування1 9 2" xfId="644"/>
    <cellStyle name="60% – Акцентування2 10" xfId="645"/>
    <cellStyle name="60% – Акцентування2 11" xfId="646"/>
    <cellStyle name="60% – Акцентування2 12" xfId="647"/>
    <cellStyle name="60% – Акцентування2 13" xfId="648"/>
    <cellStyle name="60% – Акцентування2 14" xfId="649"/>
    <cellStyle name="60% – Акцентування2 14 2" xfId="650"/>
    <cellStyle name="60% – Акцентування2 14 3" xfId="651"/>
    <cellStyle name="60% – Акцентування2 15" xfId="652"/>
    <cellStyle name="60% – Акцентування2 15 2" xfId="653"/>
    <cellStyle name="60% – Акцентування2 16" xfId="654"/>
    <cellStyle name="60% – Акцентування2 16 2" xfId="655"/>
    <cellStyle name="60% – Акцентування2 17" xfId="656"/>
    <cellStyle name="60% – Акцентування2 18" xfId="657"/>
    <cellStyle name="60% – Акцентування2 19" xfId="658"/>
    <cellStyle name="60% – Акцентування2 2" xfId="659"/>
    <cellStyle name="60% – Акцентування2 2 10" xfId="660"/>
    <cellStyle name="60% – Акцентування2 2 11" xfId="661"/>
    <cellStyle name="60% – Акцентування2 2 2" xfId="662"/>
    <cellStyle name="60% – Акцентування2 2 3" xfId="663"/>
    <cellStyle name="60% – Акцентування2 2 4" xfId="664"/>
    <cellStyle name="60% – Акцентування2 2 5" xfId="665"/>
    <cellStyle name="60% – Акцентування2 2 6" xfId="666"/>
    <cellStyle name="60% – Акцентування2 2 7" xfId="667"/>
    <cellStyle name="60% – Акцентування2 2 8" xfId="668"/>
    <cellStyle name="60% – Акцентування2 2 9" xfId="669"/>
    <cellStyle name="60% – Акцентування2 20" xfId="670"/>
    <cellStyle name="60% – Акцентування2 20 2" xfId="671"/>
    <cellStyle name="60% – Акцентування2 21" xfId="672"/>
    <cellStyle name="60% – Акцентування2 22" xfId="673"/>
    <cellStyle name="60% – Акцентування2 23" xfId="674"/>
    <cellStyle name="60% – Акцентування2 24" xfId="675"/>
    <cellStyle name="60% – Акцентування2 3" xfId="676"/>
    <cellStyle name="60% – Акцентування2 4" xfId="677"/>
    <cellStyle name="60% – Акцентування2 5" xfId="678"/>
    <cellStyle name="60% – Акцентування2 6" xfId="679"/>
    <cellStyle name="60% – Акцентування2 7" xfId="680"/>
    <cellStyle name="60% – Акцентування2 7 2" xfId="681"/>
    <cellStyle name="60% – Акцентування2 7 3" xfId="682"/>
    <cellStyle name="60% – Акцентування2 7 4" xfId="683"/>
    <cellStyle name="60% – Акцентування2 8" xfId="684"/>
    <cellStyle name="60% – Акцентування2 8 2" xfId="685"/>
    <cellStyle name="60% – Акцентування2 8 3" xfId="686"/>
    <cellStyle name="60% – Акцентування2 9" xfId="687"/>
    <cellStyle name="60% – Акцентування2 9 2" xfId="688"/>
    <cellStyle name="60% – Акцентування3 10" xfId="689"/>
    <cellStyle name="60% – Акцентування3 11" xfId="690"/>
    <cellStyle name="60% – Акцентування3 12" xfId="691"/>
    <cellStyle name="60% – Акцентування3 13" xfId="692"/>
    <cellStyle name="60% – Акцентування3 14" xfId="693"/>
    <cellStyle name="60% – Акцентування3 14 2" xfId="694"/>
    <cellStyle name="60% – Акцентування3 14 3" xfId="695"/>
    <cellStyle name="60% – Акцентування3 15" xfId="696"/>
    <cellStyle name="60% – Акцентування3 15 2" xfId="697"/>
    <cellStyle name="60% – Акцентування3 16" xfId="698"/>
    <cellStyle name="60% – Акцентування3 16 2" xfId="699"/>
    <cellStyle name="60% – Акцентування3 17" xfId="700"/>
    <cellStyle name="60% – Акцентування3 18" xfId="701"/>
    <cellStyle name="60% – Акцентування3 19" xfId="702"/>
    <cellStyle name="60% – Акцентування3 2" xfId="703"/>
    <cellStyle name="60% – Акцентування3 2 10" xfId="704"/>
    <cellStyle name="60% – Акцентування3 2 11" xfId="705"/>
    <cellStyle name="60% – Акцентування3 2 2" xfId="706"/>
    <cellStyle name="60% – Акцентування3 2 3" xfId="707"/>
    <cellStyle name="60% – Акцентування3 2 4" xfId="708"/>
    <cellStyle name="60% – Акцентування3 2 5" xfId="709"/>
    <cellStyle name="60% – Акцентування3 2 6" xfId="710"/>
    <cellStyle name="60% – Акцентування3 2 7" xfId="711"/>
    <cellStyle name="60% – Акцентування3 2 8" xfId="712"/>
    <cellStyle name="60% – Акцентування3 2 9" xfId="713"/>
    <cellStyle name="60% – Акцентування3 20" xfId="714"/>
    <cellStyle name="60% – Акцентування3 20 2" xfId="715"/>
    <cellStyle name="60% – Акцентування3 21" xfId="716"/>
    <cellStyle name="60% – Акцентування3 22" xfId="717"/>
    <cellStyle name="60% – Акцентування3 23" xfId="718"/>
    <cellStyle name="60% – Акцентування3 24" xfId="719"/>
    <cellStyle name="60% – Акцентування3 3" xfId="720"/>
    <cellStyle name="60% – Акцентування3 4" xfId="721"/>
    <cellStyle name="60% – Акцентування3 5" xfId="722"/>
    <cellStyle name="60% – Акцентування3 6" xfId="723"/>
    <cellStyle name="60% – Акцентування3 7" xfId="724"/>
    <cellStyle name="60% – Акцентування3 7 2" xfId="725"/>
    <cellStyle name="60% – Акцентування3 7 3" xfId="726"/>
    <cellStyle name="60% – Акцентування3 7 4" xfId="727"/>
    <cellStyle name="60% – Акцентування3 8" xfId="728"/>
    <cellStyle name="60% – Акцентування3 8 2" xfId="729"/>
    <cellStyle name="60% – Акцентування3 8 3" xfId="730"/>
    <cellStyle name="60% – Акцентування3 9" xfId="731"/>
    <cellStyle name="60% – Акцентування3 9 2" xfId="732"/>
    <cellStyle name="60% – Акцентування4 10" xfId="733"/>
    <cellStyle name="60% – Акцентування4 11" xfId="734"/>
    <cellStyle name="60% – Акцентування4 12" xfId="735"/>
    <cellStyle name="60% – Акцентування4 13" xfId="736"/>
    <cellStyle name="60% – Акцентування4 14" xfId="737"/>
    <cellStyle name="60% – Акцентування4 14 2" xfId="738"/>
    <cellStyle name="60% – Акцентування4 14 3" xfId="739"/>
    <cellStyle name="60% – Акцентування4 15" xfId="740"/>
    <cellStyle name="60% – Акцентування4 15 2" xfId="741"/>
    <cellStyle name="60% – Акцентування4 16" xfId="742"/>
    <cellStyle name="60% – Акцентування4 16 2" xfId="743"/>
    <cellStyle name="60% – Акцентування4 17" xfId="744"/>
    <cellStyle name="60% – Акцентування4 18" xfId="745"/>
    <cellStyle name="60% – Акцентування4 19" xfId="746"/>
    <cellStyle name="60% – Акцентування4 2" xfId="747"/>
    <cellStyle name="60% – Акцентування4 2 10" xfId="748"/>
    <cellStyle name="60% – Акцентування4 2 11" xfId="749"/>
    <cellStyle name="60% – Акцентування4 2 2" xfId="750"/>
    <cellStyle name="60% – Акцентування4 2 3" xfId="751"/>
    <cellStyle name="60% – Акцентування4 2 4" xfId="752"/>
    <cellStyle name="60% – Акцентування4 2 5" xfId="753"/>
    <cellStyle name="60% – Акцентування4 2 6" xfId="754"/>
    <cellStyle name="60% – Акцентування4 2 7" xfId="755"/>
    <cellStyle name="60% – Акцентування4 2 8" xfId="756"/>
    <cellStyle name="60% – Акцентування4 2 9" xfId="757"/>
    <cellStyle name="60% – Акцентування4 20" xfId="758"/>
    <cellStyle name="60% – Акцентування4 20 2" xfId="759"/>
    <cellStyle name="60% – Акцентування4 21" xfId="760"/>
    <cellStyle name="60% – Акцентування4 22" xfId="761"/>
    <cellStyle name="60% – Акцентування4 23" xfId="762"/>
    <cellStyle name="60% – Акцентування4 24" xfId="763"/>
    <cellStyle name="60% – Акцентування4 3" xfId="764"/>
    <cellStyle name="60% – Акцентування4 4" xfId="765"/>
    <cellStyle name="60% – Акцентування4 5" xfId="766"/>
    <cellStyle name="60% – Акцентування4 6" xfId="767"/>
    <cellStyle name="60% – Акцентування4 7" xfId="768"/>
    <cellStyle name="60% – Акцентування4 7 2" xfId="769"/>
    <cellStyle name="60% – Акцентування4 7 3" xfId="770"/>
    <cellStyle name="60% – Акцентування4 7 4" xfId="771"/>
    <cellStyle name="60% – Акцентування4 8" xfId="772"/>
    <cellStyle name="60% – Акцентування4 8 2" xfId="773"/>
    <cellStyle name="60% – Акцентування4 8 3" xfId="774"/>
    <cellStyle name="60% – Акцентування4 9" xfId="775"/>
    <cellStyle name="60% – Акцентування4 9 2" xfId="776"/>
    <cellStyle name="60% – Акцентування5 10" xfId="777"/>
    <cellStyle name="60% – Акцентування5 11" xfId="778"/>
    <cellStyle name="60% – Акцентування5 12" xfId="779"/>
    <cellStyle name="60% – Акцентування5 13" xfId="780"/>
    <cellStyle name="60% – Акцентування5 14" xfId="781"/>
    <cellStyle name="60% – Акцентування5 14 2" xfId="782"/>
    <cellStyle name="60% – Акцентування5 14 3" xfId="783"/>
    <cellStyle name="60% – Акцентування5 15" xfId="784"/>
    <cellStyle name="60% – Акцентування5 15 2" xfId="785"/>
    <cellStyle name="60% – Акцентування5 16" xfId="786"/>
    <cellStyle name="60% – Акцентування5 16 2" xfId="787"/>
    <cellStyle name="60% – Акцентування5 17" xfId="788"/>
    <cellStyle name="60% – Акцентування5 18" xfId="789"/>
    <cellStyle name="60% – Акцентування5 19" xfId="790"/>
    <cellStyle name="60% – Акцентування5 2" xfId="791"/>
    <cellStyle name="60% – Акцентування5 2 10" xfId="792"/>
    <cellStyle name="60% – Акцентування5 2 11" xfId="793"/>
    <cellStyle name="60% – Акцентування5 2 2" xfId="794"/>
    <cellStyle name="60% – Акцентування5 2 3" xfId="795"/>
    <cellStyle name="60% – Акцентування5 2 4" xfId="796"/>
    <cellStyle name="60% – Акцентування5 2 5" xfId="797"/>
    <cellStyle name="60% – Акцентування5 2 6" xfId="798"/>
    <cellStyle name="60% – Акцентування5 2 7" xfId="799"/>
    <cellStyle name="60% – Акцентування5 2 8" xfId="800"/>
    <cellStyle name="60% – Акцентування5 2 9" xfId="801"/>
    <cellStyle name="60% – Акцентування5 20" xfId="802"/>
    <cellStyle name="60% – Акцентування5 20 2" xfId="803"/>
    <cellStyle name="60% – Акцентування5 21" xfId="804"/>
    <cellStyle name="60% – Акцентування5 22" xfId="805"/>
    <cellStyle name="60% – Акцентування5 23" xfId="806"/>
    <cellStyle name="60% – Акцентування5 24" xfId="807"/>
    <cellStyle name="60% – Акцентування5 3" xfId="808"/>
    <cellStyle name="60% – Акцентування5 4" xfId="809"/>
    <cellStyle name="60% – Акцентування5 5" xfId="810"/>
    <cellStyle name="60% – Акцентування5 6" xfId="811"/>
    <cellStyle name="60% – Акцентування5 7" xfId="812"/>
    <cellStyle name="60% – Акцентування5 7 2" xfId="813"/>
    <cellStyle name="60% – Акцентування5 7 3" xfId="814"/>
    <cellStyle name="60% – Акцентування5 7 4" xfId="815"/>
    <cellStyle name="60% – Акцентування5 8" xfId="816"/>
    <cellStyle name="60% – Акцентування5 8 2" xfId="817"/>
    <cellStyle name="60% – Акцентування5 8 3" xfId="818"/>
    <cellStyle name="60% – Акцентування5 9" xfId="819"/>
    <cellStyle name="60% – Акцентування5 9 2" xfId="820"/>
    <cellStyle name="60% – Акцентування6 10" xfId="821"/>
    <cellStyle name="60% – Акцентування6 11" xfId="822"/>
    <cellStyle name="60% – Акцентування6 12" xfId="823"/>
    <cellStyle name="60% – Акцентування6 13" xfId="824"/>
    <cellStyle name="60% – Акцентування6 14" xfId="825"/>
    <cellStyle name="60% – Акцентування6 14 2" xfId="826"/>
    <cellStyle name="60% – Акцентування6 14 3" xfId="827"/>
    <cellStyle name="60% – Акцентування6 15" xfId="828"/>
    <cellStyle name="60% – Акцентування6 15 2" xfId="829"/>
    <cellStyle name="60% – Акцентування6 16" xfId="830"/>
    <cellStyle name="60% – Акцентування6 16 2" xfId="831"/>
    <cellStyle name="60% – Акцентування6 17" xfId="832"/>
    <cellStyle name="60% – Акцентування6 18" xfId="833"/>
    <cellStyle name="60% – Акцентування6 19" xfId="834"/>
    <cellStyle name="60% – Акцентування6 2" xfId="835"/>
    <cellStyle name="60% – Акцентування6 2 10" xfId="836"/>
    <cellStyle name="60% – Акцентування6 2 11" xfId="837"/>
    <cellStyle name="60% – Акцентування6 2 2" xfId="838"/>
    <cellStyle name="60% – Акцентування6 2 3" xfId="839"/>
    <cellStyle name="60% – Акцентування6 2 4" xfId="840"/>
    <cellStyle name="60% – Акцентування6 2 5" xfId="841"/>
    <cellStyle name="60% – Акцентування6 2 6" xfId="842"/>
    <cellStyle name="60% – Акцентування6 2 7" xfId="843"/>
    <cellStyle name="60% – Акцентування6 2 8" xfId="844"/>
    <cellStyle name="60% – Акцентування6 2 9" xfId="845"/>
    <cellStyle name="60% – Акцентування6 20" xfId="846"/>
    <cellStyle name="60% – Акцентування6 20 2" xfId="847"/>
    <cellStyle name="60% – Акцентування6 21" xfId="848"/>
    <cellStyle name="60% – Акцентування6 22" xfId="849"/>
    <cellStyle name="60% – Акцентування6 23" xfId="850"/>
    <cellStyle name="60% – Акцентування6 24" xfId="851"/>
    <cellStyle name="60% – Акцентування6 3" xfId="852"/>
    <cellStyle name="60% – Акцентування6 4" xfId="853"/>
    <cellStyle name="60% – Акцентування6 5" xfId="854"/>
    <cellStyle name="60% – Акцентування6 6" xfId="855"/>
    <cellStyle name="60% – Акцентування6 7" xfId="856"/>
    <cellStyle name="60% – Акцентування6 7 2" xfId="857"/>
    <cellStyle name="60% – Акцентування6 7 3" xfId="858"/>
    <cellStyle name="60% – Акцентування6 7 4" xfId="859"/>
    <cellStyle name="60% – Акцентування6 8" xfId="860"/>
    <cellStyle name="60% – Акцентування6 8 2" xfId="861"/>
    <cellStyle name="60% – Акцентування6 8 3" xfId="862"/>
    <cellStyle name="60% – Акцентування6 9" xfId="863"/>
    <cellStyle name="60% – Акцентування6 9 2" xfId="864"/>
    <cellStyle name="60% — Акцент1" xfId="865"/>
    <cellStyle name="60% — Акцент2" xfId="866"/>
    <cellStyle name="60% — Акцент3" xfId="867"/>
    <cellStyle name="60% — Акцент4" xfId="868"/>
    <cellStyle name="60% — Акцент5" xfId="869"/>
    <cellStyle name="60% — Акцент6" xfId="870"/>
    <cellStyle name="Aaia?iue [0]_laroux" xfId="871"/>
    <cellStyle name="Aaia?iue_laroux" xfId="872"/>
    <cellStyle name="C?O" xfId="873"/>
    <cellStyle name="Cena$" xfId="874"/>
    <cellStyle name="CenaZ?" xfId="875"/>
    <cellStyle name="Ceny$" xfId="876"/>
    <cellStyle name="CenyZ?" xfId="877"/>
    <cellStyle name="Comma [0]_1996-1997-план 10 місяців" xfId="878"/>
    <cellStyle name="Comma_1996-1997-план 10 місяців" xfId="879"/>
    <cellStyle name="Currency [0]_1996-1997-план 10 місяців" xfId="880"/>
    <cellStyle name="Currency_1996-1997-план 10 місяців" xfId="881"/>
    <cellStyle name="Data" xfId="882"/>
    <cellStyle name="Dziesietny [0]_Arkusz1" xfId="883"/>
    <cellStyle name="Dziesietny_Arkusz1" xfId="884"/>
    <cellStyle name="Followed Hyperlink" xfId="885"/>
    <cellStyle name="Headline I" xfId="886"/>
    <cellStyle name="Headline II" xfId="887"/>
    <cellStyle name="Headline III" xfId="888"/>
    <cellStyle name="Hyperlink" xfId="889"/>
    <cellStyle name="Iau?iue_laroux" xfId="890"/>
    <cellStyle name="Marza" xfId="891"/>
    <cellStyle name="Marza%" xfId="892"/>
    <cellStyle name="Nazwa" xfId="893"/>
    <cellStyle name="Normal" xfId="894"/>
    <cellStyle name="Normal_Доходи" xfId="895"/>
    <cellStyle name="normalni_laroux" xfId="896"/>
    <cellStyle name="Normalny_A-FOUR TECH" xfId="897"/>
    <cellStyle name="Oeiainiaue [0]_laroux" xfId="898"/>
    <cellStyle name="Oeiainiaue_laroux" xfId="899"/>
    <cellStyle name="TrOds" xfId="900"/>
    <cellStyle name="Tytul" xfId="901"/>
    <cellStyle name="Walutowy [0]_Arkusz1" xfId="902"/>
    <cellStyle name="Walutowy_Arkusz1" xfId="903"/>
    <cellStyle name="Акцент1" xfId="904"/>
    <cellStyle name="Акцент2" xfId="905"/>
    <cellStyle name="Акцент3" xfId="906"/>
    <cellStyle name="Акцент4" xfId="907"/>
    <cellStyle name="Акцент5" xfId="908"/>
    <cellStyle name="Акцент6" xfId="909"/>
    <cellStyle name="Акцентування1 10" xfId="910"/>
    <cellStyle name="Акцентування1 11" xfId="911"/>
    <cellStyle name="Акцентування1 12" xfId="912"/>
    <cellStyle name="Акцентування1 13" xfId="913"/>
    <cellStyle name="Акцентування1 14" xfId="914"/>
    <cellStyle name="Акцентування1 14 2" xfId="915"/>
    <cellStyle name="Акцентування1 14 3" xfId="916"/>
    <cellStyle name="Акцентування1 15" xfId="917"/>
    <cellStyle name="Акцентування1 15 2" xfId="918"/>
    <cellStyle name="Акцентування1 16" xfId="919"/>
    <cellStyle name="Акцентування1 16 2" xfId="920"/>
    <cellStyle name="Акцентування1 17" xfId="921"/>
    <cellStyle name="Акцентування1 18" xfId="922"/>
    <cellStyle name="Акцентування1 19" xfId="923"/>
    <cellStyle name="Акцентування1 2" xfId="924"/>
    <cellStyle name="Акцентування1 2 10" xfId="925"/>
    <cellStyle name="Акцентування1 2 11" xfId="926"/>
    <cellStyle name="Акцентування1 2 2" xfId="927"/>
    <cellStyle name="Акцентування1 2 3" xfId="928"/>
    <cellStyle name="Акцентування1 2 4" xfId="929"/>
    <cellStyle name="Акцентування1 2 5" xfId="930"/>
    <cellStyle name="Акцентування1 2 6" xfId="931"/>
    <cellStyle name="Акцентування1 2 7" xfId="932"/>
    <cellStyle name="Акцентування1 2 8" xfId="933"/>
    <cellStyle name="Акцентування1 2 9" xfId="934"/>
    <cellStyle name="Акцентування1 20" xfId="935"/>
    <cellStyle name="Акцентування1 20 2" xfId="936"/>
    <cellStyle name="Акцентування1 21" xfId="937"/>
    <cellStyle name="Акцентування1 22" xfId="938"/>
    <cellStyle name="Акцентування1 23" xfId="939"/>
    <cellStyle name="Акцентування1 24" xfId="940"/>
    <cellStyle name="Акцентування1 3" xfId="941"/>
    <cellStyle name="Акцентування1 4" xfId="942"/>
    <cellStyle name="Акцентування1 5" xfId="943"/>
    <cellStyle name="Акцентування1 6" xfId="944"/>
    <cellStyle name="Акцентування1 7" xfId="945"/>
    <cellStyle name="Акцентування1 7 2" xfId="946"/>
    <cellStyle name="Акцентування1 7 3" xfId="947"/>
    <cellStyle name="Акцентування1 7 4" xfId="948"/>
    <cellStyle name="Акцентування1 8" xfId="949"/>
    <cellStyle name="Акцентування1 8 2" xfId="950"/>
    <cellStyle name="Акцентування1 8 3" xfId="951"/>
    <cellStyle name="Акцентування1 9" xfId="952"/>
    <cellStyle name="Акцентування1 9 2" xfId="953"/>
    <cellStyle name="Акцентування2 10" xfId="954"/>
    <cellStyle name="Акцентування2 11" xfId="955"/>
    <cellStyle name="Акцентування2 12" xfId="956"/>
    <cellStyle name="Акцентування2 13" xfId="957"/>
    <cellStyle name="Акцентування2 14" xfId="958"/>
    <cellStyle name="Акцентування2 14 2" xfId="959"/>
    <cellStyle name="Акцентування2 14 3" xfId="960"/>
    <cellStyle name="Акцентування2 15" xfId="961"/>
    <cellStyle name="Акцентування2 15 2" xfId="962"/>
    <cellStyle name="Акцентування2 16" xfId="963"/>
    <cellStyle name="Акцентування2 16 2" xfId="964"/>
    <cellStyle name="Акцентування2 17" xfId="965"/>
    <cellStyle name="Акцентування2 18" xfId="966"/>
    <cellStyle name="Акцентування2 19" xfId="967"/>
    <cellStyle name="Акцентування2 2" xfId="968"/>
    <cellStyle name="Акцентування2 2 10" xfId="969"/>
    <cellStyle name="Акцентування2 2 11" xfId="970"/>
    <cellStyle name="Акцентування2 2 2" xfId="971"/>
    <cellStyle name="Акцентування2 2 3" xfId="972"/>
    <cellStyle name="Акцентування2 2 4" xfId="973"/>
    <cellStyle name="Акцентування2 2 5" xfId="974"/>
    <cellStyle name="Акцентування2 2 6" xfId="975"/>
    <cellStyle name="Акцентування2 2 7" xfId="976"/>
    <cellStyle name="Акцентування2 2 8" xfId="977"/>
    <cellStyle name="Акцентування2 2 9" xfId="978"/>
    <cellStyle name="Акцентування2 20" xfId="979"/>
    <cellStyle name="Акцентування2 20 2" xfId="980"/>
    <cellStyle name="Акцентування2 21" xfId="981"/>
    <cellStyle name="Акцентування2 22" xfId="982"/>
    <cellStyle name="Акцентування2 23" xfId="983"/>
    <cellStyle name="Акцентування2 24" xfId="984"/>
    <cellStyle name="Акцентування2 3" xfId="985"/>
    <cellStyle name="Акцентування2 4" xfId="986"/>
    <cellStyle name="Акцентування2 5" xfId="987"/>
    <cellStyle name="Акцентування2 6" xfId="988"/>
    <cellStyle name="Акцентування2 7" xfId="989"/>
    <cellStyle name="Акцентування2 7 2" xfId="990"/>
    <cellStyle name="Акцентування2 7 3" xfId="991"/>
    <cellStyle name="Акцентування2 7 4" xfId="992"/>
    <cellStyle name="Акцентування2 8" xfId="993"/>
    <cellStyle name="Акцентування2 8 2" xfId="994"/>
    <cellStyle name="Акцентування2 8 3" xfId="995"/>
    <cellStyle name="Акцентування2 9" xfId="996"/>
    <cellStyle name="Акцентування2 9 2" xfId="997"/>
    <cellStyle name="Акцентування3 10" xfId="998"/>
    <cellStyle name="Акцентування3 11" xfId="999"/>
    <cellStyle name="Акцентування3 12" xfId="1000"/>
    <cellStyle name="Акцентування3 13" xfId="1001"/>
    <cellStyle name="Акцентування3 14" xfId="1002"/>
    <cellStyle name="Акцентування3 14 2" xfId="1003"/>
    <cellStyle name="Акцентування3 14 3" xfId="1004"/>
    <cellStyle name="Акцентування3 15" xfId="1005"/>
    <cellStyle name="Акцентування3 15 2" xfId="1006"/>
    <cellStyle name="Акцентування3 16" xfId="1007"/>
    <cellStyle name="Акцентування3 16 2" xfId="1008"/>
    <cellStyle name="Акцентування3 17" xfId="1009"/>
    <cellStyle name="Акцентування3 18" xfId="1010"/>
    <cellStyle name="Акцентування3 19" xfId="1011"/>
    <cellStyle name="Акцентування3 2" xfId="1012"/>
    <cellStyle name="Акцентування3 2 10" xfId="1013"/>
    <cellStyle name="Акцентування3 2 11" xfId="1014"/>
    <cellStyle name="Акцентування3 2 2" xfId="1015"/>
    <cellStyle name="Акцентування3 2 3" xfId="1016"/>
    <cellStyle name="Акцентування3 2 4" xfId="1017"/>
    <cellStyle name="Акцентування3 2 5" xfId="1018"/>
    <cellStyle name="Акцентування3 2 6" xfId="1019"/>
    <cellStyle name="Акцентування3 2 7" xfId="1020"/>
    <cellStyle name="Акцентування3 2 8" xfId="1021"/>
    <cellStyle name="Акцентування3 2 9" xfId="1022"/>
    <cellStyle name="Акцентування3 20" xfId="1023"/>
    <cellStyle name="Акцентування3 20 2" xfId="1024"/>
    <cellStyle name="Акцентування3 21" xfId="1025"/>
    <cellStyle name="Акцентування3 22" xfId="1026"/>
    <cellStyle name="Акцентування3 23" xfId="1027"/>
    <cellStyle name="Акцентування3 24" xfId="1028"/>
    <cellStyle name="Акцентування3 3" xfId="1029"/>
    <cellStyle name="Акцентування3 4" xfId="1030"/>
    <cellStyle name="Акцентування3 5" xfId="1031"/>
    <cellStyle name="Акцентування3 6" xfId="1032"/>
    <cellStyle name="Акцентування3 7" xfId="1033"/>
    <cellStyle name="Акцентування3 7 2" xfId="1034"/>
    <cellStyle name="Акцентування3 7 3" xfId="1035"/>
    <cellStyle name="Акцентування3 7 4" xfId="1036"/>
    <cellStyle name="Акцентування3 8" xfId="1037"/>
    <cellStyle name="Акцентування3 8 2" xfId="1038"/>
    <cellStyle name="Акцентування3 8 3" xfId="1039"/>
    <cellStyle name="Акцентування3 9" xfId="1040"/>
    <cellStyle name="Акцентування3 9 2" xfId="1041"/>
    <cellStyle name="Акцентування4 10" xfId="1042"/>
    <cellStyle name="Акцентування4 11" xfId="1043"/>
    <cellStyle name="Акцентування4 12" xfId="1044"/>
    <cellStyle name="Акцентування4 13" xfId="1045"/>
    <cellStyle name="Акцентування4 14" xfId="1046"/>
    <cellStyle name="Акцентування4 14 2" xfId="1047"/>
    <cellStyle name="Акцентування4 14 3" xfId="1048"/>
    <cellStyle name="Акцентування4 15" xfId="1049"/>
    <cellStyle name="Акцентування4 15 2" xfId="1050"/>
    <cellStyle name="Акцентування4 16" xfId="1051"/>
    <cellStyle name="Акцентування4 16 2" xfId="1052"/>
    <cellStyle name="Акцентування4 17" xfId="1053"/>
    <cellStyle name="Акцентування4 18" xfId="1054"/>
    <cellStyle name="Акцентування4 19" xfId="1055"/>
    <cellStyle name="Акцентування4 2" xfId="1056"/>
    <cellStyle name="Акцентування4 2 10" xfId="1057"/>
    <cellStyle name="Акцентування4 2 11" xfId="1058"/>
    <cellStyle name="Акцентування4 2 2" xfId="1059"/>
    <cellStyle name="Акцентування4 2 3" xfId="1060"/>
    <cellStyle name="Акцентування4 2 4" xfId="1061"/>
    <cellStyle name="Акцентування4 2 5" xfId="1062"/>
    <cellStyle name="Акцентування4 2 6" xfId="1063"/>
    <cellStyle name="Акцентування4 2 7" xfId="1064"/>
    <cellStyle name="Акцентування4 2 8" xfId="1065"/>
    <cellStyle name="Акцентування4 2 9" xfId="1066"/>
    <cellStyle name="Акцентування4 20" xfId="1067"/>
    <cellStyle name="Акцентування4 20 2" xfId="1068"/>
    <cellStyle name="Акцентування4 21" xfId="1069"/>
    <cellStyle name="Акцентування4 22" xfId="1070"/>
    <cellStyle name="Акцентування4 23" xfId="1071"/>
    <cellStyle name="Акцентування4 24" xfId="1072"/>
    <cellStyle name="Акцентування4 3" xfId="1073"/>
    <cellStyle name="Акцентування4 4" xfId="1074"/>
    <cellStyle name="Акцентування4 5" xfId="1075"/>
    <cellStyle name="Акцентування4 6" xfId="1076"/>
    <cellStyle name="Акцентування4 7" xfId="1077"/>
    <cellStyle name="Акцентування4 7 2" xfId="1078"/>
    <cellStyle name="Акцентування4 7 3" xfId="1079"/>
    <cellStyle name="Акцентування4 7 4" xfId="1080"/>
    <cellStyle name="Акцентування4 8" xfId="1081"/>
    <cellStyle name="Акцентування4 8 2" xfId="1082"/>
    <cellStyle name="Акцентування4 8 3" xfId="1083"/>
    <cellStyle name="Акцентування4 9" xfId="1084"/>
    <cellStyle name="Акцентування4 9 2" xfId="1085"/>
    <cellStyle name="Акцентування5 10" xfId="1086"/>
    <cellStyle name="Акцентування5 11" xfId="1087"/>
    <cellStyle name="Акцентування5 12" xfId="1088"/>
    <cellStyle name="Акцентування5 13" xfId="1089"/>
    <cellStyle name="Акцентування5 14" xfId="1090"/>
    <cellStyle name="Акцентування5 14 2" xfId="1091"/>
    <cellStyle name="Акцентування5 14 3" xfId="1092"/>
    <cellStyle name="Акцентування5 15" xfId="1093"/>
    <cellStyle name="Акцентування5 15 2" xfId="1094"/>
    <cellStyle name="Акцентування5 16" xfId="1095"/>
    <cellStyle name="Акцентування5 16 2" xfId="1096"/>
    <cellStyle name="Акцентування5 17" xfId="1097"/>
    <cellStyle name="Акцентування5 18" xfId="1098"/>
    <cellStyle name="Акцентування5 19" xfId="1099"/>
    <cellStyle name="Акцентування5 2" xfId="1100"/>
    <cellStyle name="Акцентування5 2 10" xfId="1101"/>
    <cellStyle name="Акцентування5 2 11" xfId="1102"/>
    <cellStyle name="Акцентування5 2 2" xfId="1103"/>
    <cellStyle name="Акцентування5 2 3" xfId="1104"/>
    <cellStyle name="Акцентування5 2 4" xfId="1105"/>
    <cellStyle name="Акцентування5 2 5" xfId="1106"/>
    <cellStyle name="Акцентування5 2 6" xfId="1107"/>
    <cellStyle name="Акцентування5 2 7" xfId="1108"/>
    <cellStyle name="Акцентування5 2 8" xfId="1109"/>
    <cellStyle name="Акцентування5 2 9" xfId="1110"/>
    <cellStyle name="Акцентування5 20" xfId="1111"/>
    <cellStyle name="Акцентування5 20 2" xfId="1112"/>
    <cellStyle name="Акцентування5 21" xfId="1113"/>
    <cellStyle name="Акцентування5 22" xfId="1114"/>
    <cellStyle name="Акцентування5 23" xfId="1115"/>
    <cellStyle name="Акцентування5 24" xfId="1116"/>
    <cellStyle name="Акцентування5 3" xfId="1117"/>
    <cellStyle name="Акцентування5 4" xfId="1118"/>
    <cellStyle name="Акцентування5 5" xfId="1119"/>
    <cellStyle name="Акцентування5 6" xfId="1120"/>
    <cellStyle name="Акцентування5 7" xfId="1121"/>
    <cellStyle name="Акцентування5 7 2" xfId="1122"/>
    <cellStyle name="Акцентування5 7 3" xfId="1123"/>
    <cellStyle name="Акцентування5 7 4" xfId="1124"/>
    <cellStyle name="Акцентування5 8" xfId="1125"/>
    <cellStyle name="Акцентування5 8 2" xfId="1126"/>
    <cellStyle name="Акцентування5 8 3" xfId="1127"/>
    <cellStyle name="Акцентування5 9" xfId="1128"/>
    <cellStyle name="Акцентування5 9 2" xfId="1129"/>
    <cellStyle name="Акцентування6 10" xfId="1130"/>
    <cellStyle name="Акцентування6 11" xfId="1131"/>
    <cellStyle name="Акцентування6 12" xfId="1132"/>
    <cellStyle name="Акцентування6 13" xfId="1133"/>
    <cellStyle name="Акцентування6 14" xfId="1134"/>
    <cellStyle name="Акцентування6 14 2" xfId="1135"/>
    <cellStyle name="Акцентування6 14 3" xfId="1136"/>
    <cellStyle name="Акцентування6 15" xfId="1137"/>
    <cellStyle name="Акцентування6 15 2" xfId="1138"/>
    <cellStyle name="Акцентування6 16" xfId="1139"/>
    <cellStyle name="Акцентування6 16 2" xfId="1140"/>
    <cellStyle name="Акцентування6 17" xfId="1141"/>
    <cellStyle name="Акцентування6 18" xfId="1142"/>
    <cellStyle name="Акцентування6 19" xfId="1143"/>
    <cellStyle name="Акцентування6 2" xfId="1144"/>
    <cellStyle name="Акцентування6 2 10" xfId="1145"/>
    <cellStyle name="Акцентування6 2 11" xfId="1146"/>
    <cellStyle name="Акцентування6 2 2" xfId="1147"/>
    <cellStyle name="Акцентування6 2 3" xfId="1148"/>
    <cellStyle name="Акцентування6 2 4" xfId="1149"/>
    <cellStyle name="Акцентування6 2 5" xfId="1150"/>
    <cellStyle name="Акцентування6 2 6" xfId="1151"/>
    <cellStyle name="Акцентування6 2 7" xfId="1152"/>
    <cellStyle name="Акцентування6 2 8" xfId="1153"/>
    <cellStyle name="Акцентування6 2 9" xfId="1154"/>
    <cellStyle name="Акцентування6 20" xfId="1155"/>
    <cellStyle name="Акцентування6 20 2" xfId="1156"/>
    <cellStyle name="Акцентування6 21" xfId="1157"/>
    <cellStyle name="Акцентування6 22" xfId="1158"/>
    <cellStyle name="Акцентування6 23" xfId="1159"/>
    <cellStyle name="Акцентування6 24" xfId="1160"/>
    <cellStyle name="Акцентування6 3" xfId="1161"/>
    <cellStyle name="Акцентування6 4" xfId="1162"/>
    <cellStyle name="Акцентування6 5" xfId="1163"/>
    <cellStyle name="Акцентування6 6" xfId="1164"/>
    <cellStyle name="Акцентування6 7" xfId="1165"/>
    <cellStyle name="Акцентування6 7 2" xfId="1166"/>
    <cellStyle name="Акцентування6 7 3" xfId="1167"/>
    <cellStyle name="Акцентування6 7 4" xfId="1168"/>
    <cellStyle name="Акцентування6 8" xfId="1169"/>
    <cellStyle name="Акцентування6 8 2" xfId="1170"/>
    <cellStyle name="Акцентування6 8 3" xfId="1171"/>
    <cellStyle name="Акцентування6 9" xfId="1172"/>
    <cellStyle name="Акцентування6 9 2" xfId="1173"/>
    <cellStyle name="Ввід 10" xfId="1174"/>
    <cellStyle name="Ввід 11" xfId="1175"/>
    <cellStyle name="Ввід 12" xfId="1176"/>
    <cellStyle name="Ввід 13" xfId="1177"/>
    <cellStyle name="Ввід 14" xfId="1178"/>
    <cellStyle name="Ввід 14 2" xfId="1179"/>
    <cellStyle name="Ввід 14 3" xfId="1180"/>
    <cellStyle name="Ввід 15" xfId="1181"/>
    <cellStyle name="Ввід 15 2" xfId="1182"/>
    <cellStyle name="Ввід 16" xfId="1183"/>
    <cellStyle name="Ввід 16 2" xfId="1184"/>
    <cellStyle name="Ввід 17" xfId="1185"/>
    <cellStyle name="Ввід 18" xfId="1186"/>
    <cellStyle name="Ввід 19" xfId="1187"/>
    <cellStyle name="Ввід 2" xfId="1188"/>
    <cellStyle name="Ввід 2 10" xfId="1189"/>
    <cellStyle name="Ввід 2 11" xfId="1190"/>
    <cellStyle name="Ввід 2 2" xfId="1191"/>
    <cellStyle name="Ввід 2 3" xfId="1192"/>
    <cellStyle name="Ввід 2 4" xfId="1193"/>
    <cellStyle name="Ввід 2 5" xfId="1194"/>
    <cellStyle name="Ввід 2 6" xfId="1195"/>
    <cellStyle name="Ввід 2 7" xfId="1196"/>
    <cellStyle name="Ввід 2 8" xfId="1197"/>
    <cellStyle name="Ввід 2 9" xfId="1198"/>
    <cellStyle name="Ввід 20" xfId="1199"/>
    <cellStyle name="Ввід 20 2" xfId="1200"/>
    <cellStyle name="Ввід 21" xfId="1201"/>
    <cellStyle name="Ввід 22" xfId="1202"/>
    <cellStyle name="Ввід 23" xfId="1203"/>
    <cellStyle name="Ввід 24" xfId="1204"/>
    <cellStyle name="Ввід 3" xfId="1205"/>
    <cellStyle name="Ввід 4" xfId="1206"/>
    <cellStyle name="Ввід 5" xfId="1207"/>
    <cellStyle name="Ввід 6" xfId="1208"/>
    <cellStyle name="Ввід 7" xfId="1209"/>
    <cellStyle name="Ввід 7 2" xfId="1210"/>
    <cellStyle name="Ввід 7 3" xfId="1211"/>
    <cellStyle name="Ввід 7 4" xfId="1212"/>
    <cellStyle name="Ввід 8" xfId="1213"/>
    <cellStyle name="Ввід 8 2" xfId="1214"/>
    <cellStyle name="Ввід 8 3" xfId="1215"/>
    <cellStyle name="Ввід 9" xfId="1216"/>
    <cellStyle name="Ввід 9 2" xfId="1217"/>
    <cellStyle name="Ввод" xfId="1218"/>
    <cellStyle name="Ввод " xfId="1219"/>
    <cellStyle name="Вывод" xfId="1220"/>
    <cellStyle name="Вычисление" xfId="1221"/>
    <cellStyle name="Гарний" xfId="1222"/>
    <cellStyle name="Добре 10" xfId="1223"/>
    <cellStyle name="Добре 11" xfId="1224"/>
    <cellStyle name="Добре 12" xfId="1225"/>
    <cellStyle name="Добре 13" xfId="1226"/>
    <cellStyle name="Добре 14" xfId="1227"/>
    <cellStyle name="Добре 14 2" xfId="1228"/>
    <cellStyle name="Добре 14 3" xfId="1229"/>
    <cellStyle name="Добре 15" xfId="1230"/>
    <cellStyle name="Добре 15 2" xfId="1231"/>
    <cellStyle name="Добре 16" xfId="1232"/>
    <cellStyle name="Добре 16 2" xfId="1233"/>
    <cellStyle name="Добре 17" xfId="1234"/>
    <cellStyle name="Добре 18" xfId="1235"/>
    <cellStyle name="Добре 19" xfId="1236"/>
    <cellStyle name="Добре 2" xfId="1237"/>
    <cellStyle name="Добре 2 10" xfId="1238"/>
    <cellStyle name="Добре 2 11" xfId="1239"/>
    <cellStyle name="Добре 2 2" xfId="1240"/>
    <cellStyle name="Добре 2 3" xfId="1241"/>
    <cellStyle name="Добре 2 4" xfId="1242"/>
    <cellStyle name="Добре 2 5" xfId="1243"/>
    <cellStyle name="Добре 2 6" xfId="1244"/>
    <cellStyle name="Добре 2 7" xfId="1245"/>
    <cellStyle name="Добре 2 8" xfId="1246"/>
    <cellStyle name="Добре 2 9" xfId="1247"/>
    <cellStyle name="Добре 20" xfId="1248"/>
    <cellStyle name="Добре 20 2" xfId="1249"/>
    <cellStyle name="Добре 21" xfId="1250"/>
    <cellStyle name="Добре 22" xfId="1251"/>
    <cellStyle name="Добре 23" xfId="1252"/>
    <cellStyle name="Добре 24" xfId="1253"/>
    <cellStyle name="Добре 3" xfId="1254"/>
    <cellStyle name="Добре 4" xfId="1255"/>
    <cellStyle name="Добре 5" xfId="1256"/>
    <cellStyle name="Добре 6" xfId="1257"/>
    <cellStyle name="Добре 7" xfId="1258"/>
    <cellStyle name="Добре 7 2" xfId="1259"/>
    <cellStyle name="Добре 7 3" xfId="1260"/>
    <cellStyle name="Добре 7 4" xfId="1261"/>
    <cellStyle name="Добре 8" xfId="1262"/>
    <cellStyle name="Добре 8 2" xfId="1263"/>
    <cellStyle name="Добре 8 3" xfId="1264"/>
    <cellStyle name="Добре 9" xfId="1265"/>
    <cellStyle name="Добре 9 2" xfId="1266"/>
    <cellStyle name="Заголовок" xfId="1267"/>
    <cellStyle name="Заголовок 1 10" xfId="1268"/>
    <cellStyle name="Заголовок 1 11" xfId="1269"/>
    <cellStyle name="Заголовок 1 12" xfId="1270"/>
    <cellStyle name="Заголовок 1 13" xfId="1271"/>
    <cellStyle name="Заголовок 1 14" xfId="1272"/>
    <cellStyle name="Заголовок 1 14 2" xfId="1273"/>
    <cellStyle name="Заголовок 1 14 3" xfId="1274"/>
    <cellStyle name="Заголовок 1 15" xfId="1275"/>
    <cellStyle name="Заголовок 1 15 2" xfId="1276"/>
    <cellStyle name="Заголовок 1 16" xfId="1277"/>
    <cellStyle name="Заголовок 1 16 2" xfId="1278"/>
    <cellStyle name="Заголовок 1 17" xfId="1279"/>
    <cellStyle name="Заголовок 1 18" xfId="1280"/>
    <cellStyle name="Заголовок 1 19" xfId="1281"/>
    <cellStyle name="Заголовок 1 2" xfId="1282"/>
    <cellStyle name="Заголовок 1 2 10" xfId="1283"/>
    <cellStyle name="Заголовок 1 2 11" xfId="1284"/>
    <cellStyle name="Заголовок 1 2 2" xfId="1285"/>
    <cellStyle name="Заголовок 1 2 3" xfId="1286"/>
    <cellStyle name="Заголовок 1 2 4" xfId="1287"/>
    <cellStyle name="Заголовок 1 2 5" xfId="1288"/>
    <cellStyle name="Заголовок 1 2 6" xfId="1289"/>
    <cellStyle name="Заголовок 1 2 7" xfId="1290"/>
    <cellStyle name="Заголовок 1 2 8" xfId="1291"/>
    <cellStyle name="Заголовок 1 2 9" xfId="1292"/>
    <cellStyle name="Заголовок 1 20" xfId="1293"/>
    <cellStyle name="Заголовок 1 20 2" xfId="1294"/>
    <cellStyle name="Заголовок 1 21" xfId="1295"/>
    <cellStyle name="Заголовок 1 22" xfId="1296"/>
    <cellStyle name="Заголовок 1 23" xfId="1297"/>
    <cellStyle name="Заголовок 1 24" xfId="1298"/>
    <cellStyle name="Заголовок 1 3" xfId="1299"/>
    <cellStyle name="Заголовок 1 4" xfId="1300"/>
    <cellStyle name="Заголовок 1 5" xfId="1301"/>
    <cellStyle name="Заголовок 1 6" xfId="1302"/>
    <cellStyle name="Заголовок 1 7" xfId="1303"/>
    <cellStyle name="Заголовок 1 7 2" xfId="1304"/>
    <cellStyle name="Заголовок 1 7 3" xfId="1305"/>
    <cellStyle name="Заголовок 1 7 4" xfId="1306"/>
    <cellStyle name="Заголовок 1 8" xfId="1307"/>
    <cellStyle name="Заголовок 1 8 2" xfId="1308"/>
    <cellStyle name="Заголовок 1 8 3" xfId="1309"/>
    <cellStyle name="Заголовок 1 9" xfId="1310"/>
    <cellStyle name="Заголовок 1 9 2" xfId="1311"/>
    <cellStyle name="Заголовок 2 10" xfId="1312"/>
    <cellStyle name="Заголовок 2 11" xfId="1313"/>
    <cellStyle name="Заголовок 2 12" xfId="1314"/>
    <cellStyle name="Заголовок 2 13" xfId="1315"/>
    <cellStyle name="Заголовок 2 14" xfId="1316"/>
    <cellStyle name="Заголовок 2 14 2" xfId="1317"/>
    <cellStyle name="Заголовок 2 14 3" xfId="1318"/>
    <cellStyle name="Заголовок 2 15" xfId="1319"/>
    <cellStyle name="Заголовок 2 15 2" xfId="1320"/>
    <cellStyle name="Заголовок 2 16" xfId="1321"/>
    <cellStyle name="Заголовок 2 16 2" xfId="1322"/>
    <cellStyle name="Заголовок 2 17" xfId="1323"/>
    <cellStyle name="Заголовок 2 18" xfId="1324"/>
    <cellStyle name="Заголовок 2 19" xfId="1325"/>
    <cellStyle name="Заголовок 2 2" xfId="1326"/>
    <cellStyle name="Заголовок 2 2 10" xfId="1327"/>
    <cellStyle name="Заголовок 2 2 11" xfId="1328"/>
    <cellStyle name="Заголовок 2 2 2" xfId="1329"/>
    <cellStyle name="Заголовок 2 2 3" xfId="1330"/>
    <cellStyle name="Заголовок 2 2 4" xfId="1331"/>
    <cellStyle name="Заголовок 2 2 5" xfId="1332"/>
    <cellStyle name="Заголовок 2 2 6" xfId="1333"/>
    <cellStyle name="Заголовок 2 2 7" xfId="1334"/>
    <cellStyle name="Заголовок 2 2 8" xfId="1335"/>
    <cellStyle name="Заголовок 2 2 9" xfId="1336"/>
    <cellStyle name="Заголовок 2 20" xfId="1337"/>
    <cellStyle name="Заголовок 2 20 2" xfId="1338"/>
    <cellStyle name="Заголовок 2 21" xfId="1339"/>
    <cellStyle name="Заголовок 2 22" xfId="1340"/>
    <cellStyle name="Заголовок 2 23" xfId="1341"/>
    <cellStyle name="Заголовок 2 24" xfId="1342"/>
    <cellStyle name="Заголовок 2 3" xfId="1343"/>
    <cellStyle name="Заголовок 2 4" xfId="1344"/>
    <cellStyle name="Заголовок 2 5" xfId="1345"/>
    <cellStyle name="Заголовок 2 6" xfId="1346"/>
    <cellStyle name="Заголовок 2 7" xfId="1347"/>
    <cellStyle name="Заголовок 2 7 2" xfId="1348"/>
    <cellStyle name="Заголовок 2 7 3" xfId="1349"/>
    <cellStyle name="Заголовок 2 7 4" xfId="1350"/>
    <cellStyle name="Заголовок 2 8" xfId="1351"/>
    <cellStyle name="Заголовок 2 8 2" xfId="1352"/>
    <cellStyle name="Заголовок 2 8 3" xfId="1353"/>
    <cellStyle name="Заголовок 2 9" xfId="1354"/>
    <cellStyle name="Заголовок 2 9 2" xfId="1355"/>
    <cellStyle name="Заголовок 3 10" xfId="1356"/>
    <cellStyle name="Заголовок 3 11" xfId="1357"/>
    <cellStyle name="Заголовок 3 12" xfId="1358"/>
    <cellStyle name="Заголовок 3 13" xfId="1359"/>
    <cellStyle name="Заголовок 3 14" xfId="1360"/>
    <cellStyle name="Заголовок 3 14 2" xfId="1361"/>
    <cellStyle name="Заголовок 3 14 3" xfId="1362"/>
    <cellStyle name="Заголовок 3 15" xfId="1363"/>
    <cellStyle name="Заголовок 3 15 2" xfId="1364"/>
    <cellStyle name="Заголовок 3 16" xfId="1365"/>
    <cellStyle name="Заголовок 3 16 2" xfId="1366"/>
    <cellStyle name="Заголовок 3 17" xfId="1367"/>
    <cellStyle name="Заголовок 3 18" xfId="1368"/>
    <cellStyle name="Заголовок 3 19" xfId="1369"/>
    <cellStyle name="Заголовок 3 2" xfId="1370"/>
    <cellStyle name="Заголовок 3 2 10" xfId="1371"/>
    <cellStyle name="Заголовок 3 2 11" xfId="1372"/>
    <cellStyle name="Заголовок 3 2 2" xfId="1373"/>
    <cellStyle name="Заголовок 3 2 3" xfId="1374"/>
    <cellStyle name="Заголовок 3 2 4" xfId="1375"/>
    <cellStyle name="Заголовок 3 2 5" xfId="1376"/>
    <cellStyle name="Заголовок 3 2 6" xfId="1377"/>
    <cellStyle name="Заголовок 3 2 7" xfId="1378"/>
    <cellStyle name="Заголовок 3 2 8" xfId="1379"/>
    <cellStyle name="Заголовок 3 2 9" xfId="1380"/>
    <cellStyle name="Заголовок 3 20" xfId="1381"/>
    <cellStyle name="Заголовок 3 20 2" xfId="1382"/>
    <cellStyle name="Заголовок 3 21" xfId="1383"/>
    <cellStyle name="Заголовок 3 22" xfId="1384"/>
    <cellStyle name="Заголовок 3 23" xfId="1385"/>
    <cellStyle name="Заголовок 3 24" xfId="1386"/>
    <cellStyle name="Заголовок 3 3" xfId="1387"/>
    <cellStyle name="Заголовок 3 4" xfId="1388"/>
    <cellStyle name="Заголовок 3 5" xfId="1389"/>
    <cellStyle name="Заголовок 3 6" xfId="1390"/>
    <cellStyle name="Заголовок 3 7" xfId="1391"/>
    <cellStyle name="Заголовок 3 7 2" xfId="1392"/>
    <cellStyle name="Заголовок 3 7 3" xfId="1393"/>
    <cellStyle name="Заголовок 3 7 4" xfId="1394"/>
    <cellStyle name="Заголовок 3 8" xfId="1395"/>
    <cellStyle name="Заголовок 3 8 2" xfId="1396"/>
    <cellStyle name="Заголовок 3 8 3" xfId="1397"/>
    <cellStyle name="Заголовок 3 9" xfId="1398"/>
    <cellStyle name="Заголовок 3 9 2" xfId="1399"/>
    <cellStyle name="Заголовок 4 10" xfId="1400"/>
    <cellStyle name="Заголовок 4 11" xfId="1401"/>
    <cellStyle name="Заголовок 4 12" xfId="1402"/>
    <cellStyle name="Заголовок 4 13" xfId="1403"/>
    <cellStyle name="Заголовок 4 14" xfId="1404"/>
    <cellStyle name="Заголовок 4 14 2" xfId="1405"/>
    <cellStyle name="Заголовок 4 14 3" xfId="1406"/>
    <cellStyle name="Заголовок 4 15" xfId="1407"/>
    <cellStyle name="Заголовок 4 15 2" xfId="1408"/>
    <cellStyle name="Заголовок 4 16" xfId="1409"/>
    <cellStyle name="Заголовок 4 16 2" xfId="1410"/>
    <cellStyle name="Заголовок 4 17" xfId="1411"/>
    <cellStyle name="Заголовок 4 18" xfId="1412"/>
    <cellStyle name="Заголовок 4 19" xfId="1413"/>
    <cellStyle name="Заголовок 4 2" xfId="1414"/>
    <cellStyle name="Заголовок 4 2 10" xfId="1415"/>
    <cellStyle name="Заголовок 4 2 11" xfId="1416"/>
    <cellStyle name="Заголовок 4 2 2" xfId="1417"/>
    <cellStyle name="Заголовок 4 2 3" xfId="1418"/>
    <cellStyle name="Заголовок 4 2 4" xfId="1419"/>
    <cellStyle name="Заголовок 4 2 5" xfId="1420"/>
    <cellStyle name="Заголовок 4 2 6" xfId="1421"/>
    <cellStyle name="Заголовок 4 2 7" xfId="1422"/>
    <cellStyle name="Заголовок 4 2 8" xfId="1423"/>
    <cellStyle name="Заголовок 4 2 9" xfId="1424"/>
    <cellStyle name="Заголовок 4 20" xfId="1425"/>
    <cellStyle name="Заголовок 4 20 2" xfId="1426"/>
    <cellStyle name="Заголовок 4 21" xfId="1427"/>
    <cellStyle name="Заголовок 4 22" xfId="1428"/>
    <cellStyle name="Заголовок 4 23" xfId="1429"/>
    <cellStyle name="Заголовок 4 24" xfId="1430"/>
    <cellStyle name="Заголовок 4 3" xfId="1431"/>
    <cellStyle name="Заголовок 4 4" xfId="1432"/>
    <cellStyle name="Заголовок 4 5" xfId="1433"/>
    <cellStyle name="Заголовок 4 6" xfId="1434"/>
    <cellStyle name="Заголовок 4 7" xfId="1435"/>
    <cellStyle name="Заголовок 4 7 2" xfId="1436"/>
    <cellStyle name="Заголовок 4 7 3" xfId="1437"/>
    <cellStyle name="Заголовок 4 7 4" xfId="1438"/>
    <cellStyle name="Заголовок 4 8" xfId="1439"/>
    <cellStyle name="Заголовок 4 8 2" xfId="1440"/>
    <cellStyle name="Заголовок 4 8 3" xfId="1441"/>
    <cellStyle name="Заголовок 4 9" xfId="1442"/>
    <cellStyle name="Заголовок 4 9 2" xfId="1443"/>
    <cellStyle name="Звичайний 10" xfId="1444"/>
    <cellStyle name="Звичайний 10 2" xfId="1445"/>
    <cellStyle name="Звичайний 10 2 2" xfId="1446"/>
    <cellStyle name="Звичайний 10 3" xfId="1447"/>
    <cellStyle name="Звичайний 10 3 2" xfId="1448"/>
    <cellStyle name="Звичайний 10 4" xfId="1449"/>
    <cellStyle name="Звичайний 10 4 2" xfId="1450"/>
    <cellStyle name="Звичайний 10 5" xfId="1451"/>
    <cellStyle name="Звичайний 10_Прогноз" xfId="1452"/>
    <cellStyle name="Звичайний 11" xfId="1453"/>
    <cellStyle name="Звичайний 11 2" xfId="1454"/>
    <cellStyle name="Звичайний 11 2 2" xfId="1455"/>
    <cellStyle name="Звичайний 11 3" xfId="1456"/>
    <cellStyle name="Звичайний 11 3 2" xfId="1457"/>
    <cellStyle name="Звичайний 11 4" xfId="1458"/>
    <cellStyle name="Звичайний 11_Прогноз" xfId="1459"/>
    <cellStyle name="Звичайний 12" xfId="1460"/>
    <cellStyle name="Звичайний 12 2" xfId="1461"/>
    <cellStyle name="Звичайний 12 2 2" xfId="1462"/>
    <cellStyle name="Звичайний 12_Прогноз" xfId="1463"/>
    <cellStyle name="Звичайний 13" xfId="1464"/>
    <cellStyle name="Звичайний 13 2" xfId="1465"/>
    <cellStyle name="Звичайний 13 2 2" xfId="1466"/>
    <cellStyle name="Звичайний 13 3" xfId="1467"/>
    <cellStyle name="Звичайний 13_Прогноз" xfId="1468"/>
    <cellStyle name="Звичайний 14" xfId="1469"/>
    <cellStyle name="Звичайний 15" xfId="1470"/>
    <cellStyle name="Звичайний 16" xfId="1471"/>
    <cellStyle name="Звичайний 16 10" xfId="1472"/>
    <cellStyle name="Звичайний 16 11" xfId="1473"/>
    <cellStyle name="Звичайний 16 2" xfId="1474"/>
    <cellStyle name="Звичайний 16 3" xfId="1475"/>
    <cellStyle name="Звичайний 16 4" xfId="1476"/>
    <cellStyle name="Звичайний 16 5" xfId="1477"/>
    <cellStyle name="Звичайний 16 6" xfId="1478"/>
    <cellStyle name="Звичайний 16 7" xfId="1479"/>
    <cellStyle name="Звичайний 16 8" xfId="1480"/>
    <cellStyle name="Звичайний 16 9" xfId="1481"/>
    <cellStyle name="Звичайний 16_Прогноз" xfId="1482"/>
    <cellStyle name="Звичайний 17" xfId="1483"/>
    <cellStyle name="Звичайний 18" xfId="1484"/>
    <cellStyle name="Звичайний 19" xfId="1485"/>
    <cellStyle name="Звичайний 2" xfId="1486"/>
    <cellStyle name="Звичайний 2 10" xfId="1487"/>
    <cellStyle name="Звичайний 2 10 2" xfId="1488"/>
    <cellStyle name="Звичайний 2 11" xfId="1489"/>
    <cellStyle name="Звичайний 2 11 2" xfId="1490"/>
    <cellStyle name="Звичайний 2 12" xfId="1491"/>
    <cellStyle name="Звичайний 2 12 2" xfId="1492"/>
    <cellStyle name="Звичайний 2 12 3" xfId="1493"/>
    <cellStyle name="Звичайний 2 13" xfId="1494"/>
    <cellStyle name="Звичайний 2 13 2" xfId="1495"/>
    <cellStyle name="Звичайний 2 13 3" xfId="1496"/>
    <cellStyle name="Звичайний 2 14" xfId="1497"/>
    <cellStyle name="Звичайний 2 14 2" xfId="1498"/>
    <cellStyle name="Звичайний 2 14 2 2" xfId="1499"/>
    <cellStyle name="Звичайний 2 14 2 2 2" xfId="1500"/>
    <cellStyle name="Звичайний 2 14 2 2 2 2" xfId="1501"/>
    <cellStyle name="Звичайний 2 14 2 2 2 2 2" xfId="1502"/>
    <cellStyle name="Звичайний 2 14 2 2 2 2 2 2" xfId="1503"/>
    <cellStyle name="Звичайний 2 14 2 2 2 2 2 2 2" xfId="1504"/>
    <cellStyle name="Звичайний 2 14 2 2 2 2 2 2 2 2" xfId="1505"/>
    <cellStyle name="Звичайний 2 14 2 2 2 2 2 2 2 2 2" xfId="1506"/>
    <cellStyle name="Звичайний 2 14 2 2 2 2 2 2 2 2 3" xfId="1507"/>
    <cellStyle name="Звичайний 2 14 2 2 2 2 2 2 2 2 4" xfId="1508"/>
    <cellStyle name="Звичайний 2 14 2 2 2 2 2 2 2 3" xfId="1509"/>
    <cellStyle name="Звичайний 2 14 2 2 2 2 2 2 2 3 2" xfId="1510"/>
    <cellStyle name="Звичайний 2 14 2 2 2 2 2 2 3" xfId="1511"/>
    <cellStyle name="Звичайний 2 14 2 2 2 2 2 2 4" xfId="1512"/>
    <cellStyle name="Звичайний 2 14 2 2 2 2 2 2 5" xfId="1513"/>
    <cellStyle name="Звичайний 2 14 2 2 2 2 2 3" xfId="1514"/>
    <cellStyle name="Звичайний 2 14 2 2 2 2 2 3 2" xfId="1515"/>
    <cellStyle name="Звичайний 2 14 2 2 2 2 2 3 3" xfId="1516"/>
    <cellStyle name="Звичайний 2 14 2 2 2 2 2 3 4" xfId="1517"/>
    <cellStyle name="Звичайний 2 14 2 2 2 2 2 4" xfId="1518"/>
    <cellStyle name="Звичайний 2 14 2 2 2 2 2 4 2" xfId="1519"/>
    <cellStyle name="Звичайний 2 14 2 2 2 2 3" xfId="1520"/>
    <cellStyle name="Звичайний 2 14 2 2 2 2 3 2" xfId="1521"/>
    <cellStyle name="Звичайний 2 14 2 2 2 2 3 2 2" xfId="1522"/>
    <cellStyle name="Звичайний 2 14 2 2 2 2 3 2 3" xfId="1523"/>
    <cellStyle name="Звичайний 2 14 2 2 2 2 3 2 4" xfId="1524"/>
    <cellStyle name="Звичайний 2 14 2 2 2 2 3 3" xfId="1525"/>
    <cellStyle name="Звичайний 2 14 2 2 2 2 3 3 2" xfId="1526"/>
    <cellStyle name="Звичайний 2 14 2 2 2 2 4" xfId="1527"/>
    <cellStyle name="Звичайний 2 14 2 2 2 2 5" xfId="1528"/>
    <cellStyle name="Звичайний 2 14 2 2 2 2 6" xfId="1529"/>
    <cellStyle name="Звичайний 2 14 2 2 2 3" xfId="1530"/>
    <cellStyle name="Звичайний 2 14 2 2 2 3 2" xfId="1531"/>
    <cellStyle name="Звичайний 2 14 2 2 2 3 2 2" xfId="1532"/>
    <cellStyle name="Звичайний 2 14 2 2 2 3 2 2 2" xfId="1533"/>
    <cellStyle name="Звичайний 2 14 2 2 2 3 2 3" xfId="1534"/>
    <cellStyle name="Звичайний 2 14 2 2 2 3 2 3 2" xfId="1535"/>
    <cellStyle name="Звичайний 2 14 2 2 2 3 3" xfId="1536"/>
    <cellStyle name="Звичайний 2 14 2 2 2 3 4" xfId="1537"/>
    <cellStyle name="Звичайний 2 14 2 2 2 4" xfId="1538"/>
    <cellStyle name="Звичайний 2 14 2 2 2 4 2" xfId="1539"/>
    <cellStyle name="Звичайний 2 14 2 2 2 5" xfId="1540"/>
    <cellStyle name="Звичайний 2 14 2 2 2 5 2" xfId="1541"/>
    <cellStyle name="Звичайний 2 14 2 2 3" xfId="1542"/>
    <cellStyle name="Звичайний 2 14 2 2 4" xfId="1543"/>
    <cellStyle name="Звичайний 2 14 2 2 5" xfId="1544"/>
    <cellStyle name="Звичайний 2 14 2 2 5 2" xfId="1545"/>
    <cellStyle name="Звичайний 2 14 2 2 5 2 2" xfId="1546"/>
    <cellStyle name="Звичайний 2 14 2 2 5 2 3" xfId="1547"/>
    <cellStyle name="Звичайний 2 14 2 2 5 2 4" xfId="1548"/>
    <cellStyle name="Звичайний 2 14 2 2 5 3" xfId="1549"/>
    <cellStyle name="Звичайний 2 14 2 2 5 3 2" xfId="1550"/>
    <cellStyle name="Звичайний 2 14 2 2 6" xfId="1551"/>
    <cellStyle name="Звичайний 2 14 2 2 7" xfId="1552"/>
    <cellStyle name="Звичайний 2 14 2 2 8" xfId="1553"/>
    <cellStyle name="Звичайний 2 14 2 3" xfId="1554"/>
    <cellStyle name="Звичайний 2 14 2 3 2" xfId="1555"/>
    <cellStyle name="Звичайний 2 14 2 3 2 2" xfId="1556"/>
    <cellStyle name="Звичайний 2 14 2 3 2 2 2" xfId="1557"/>
    <cellStyle name="Звичайний 2 14 2 3 3" xfId="1558"/>
    <cellStyle name="Звичайний 2 14 2 4" xfId="1559"/>
    <cellStyle name="Звичайний 2 14 2 4 2" xfId="1560"/>
    <cellStyle name="Звичайний 2 14 2 5" xfId="1561"/>
    <cellStyle name="Звичайний 2 14 2 5 2" xfId="1562"/>
    <cellStyle name="Звичайний 2 14 2 5 2 2" xfId="1563"/>
    <cellStyle name="Звичайний 2 14 2 5 2 2 2" xfId="1564"/>
    <cellStyle name="Звичайний 2 14 2 5 2 3" xfId="1565"/>
    <cellStyle name="Звичайний 2 14 2 5 2 3 2" xfId="1566"/>
    <cellStyle name="Звичайний 2 14 2 5 3" xfId="1567"/>
    <cellStyle name="Звичайний 2 14 2 5 4" xfId="1568"/>
    <cellStyle name="Звичайний 2 14 2 6" xfId="1569"/>
    <cellStyle name="Звичайний 2 14 2 6 2" xfId="1570"/>
    <cellStyle name="Звичайний 2 14 2 7" xfId="1571"/>
    <cellStyle name="Звичайний 2 14 2 7 2" xfId="1572"/>
    <cellStyle name="Звичайний 2 14 3" xfId="1573"/>
    <cellStyle name="Звичайний 2 14 3 2" xfId="1574"/>
    <cellStyle name="Звичайний 2 14 3 2 2" xfId="1575"/>
    <cellStyle name="Звичайний 2 14 3 2 3" xfId="1576"/>
    <cellStyle name="Звичайний 2 14 4" xfId="1577"/>
    <cellStyle name="Звичайний 2 14 5" xfId="1578"/>
    <cellStyle name="Звичайний 2 14 6" xfId="1579"/>
    <cellStyle name="Звичайний 2 14 6 2" xfId="1580"/>
    <cellStyle name="Звичайний 2 14 6 2 2" xfId="1581"/>
    <cellStyle name="Звичайний 2 14 6 2 3" xfId="1582"/>
    <cellStyle name="Звичайний 2 14 6 2 4" xfId="1583"/>
    <cellStyle name="Звичайний 2 14 6 3" xfId="1584"/>
    <cellStyle name="Звичайний 2 14 6 3 2" xfId="1585"/>
    <cellStyle name="Звичайний 2 14 7" xfId="1586"/>
    <cellStyle name="Звичайний 2 14 8" xfId="1587"/>
    <cellStyle name="Звичайний 2 14 9" xfId="1588"/>
    <cellStyle name="Звичайний 2 15" xfId="1589"/>
    <cellStyle name="Звичайний 2 16" xfId="1590"/>
    <cellStyle name="Звичайний 2 17" xfId="1591"/>
    <cellStyle name="Звичайний 2 18" xfId="1592"/>
    <cellStyle name="Звичайний 2 19" xfId="1593"/>
    <cellStyle name="Звичайний 2 2" xfId="1594"/>
    <cellStyle name="Звичайний 2 20" xfId="1595"/>
    <cellStyle name="Звичайний 2 20 2" xfId="1596"/>
    <cellStyle name="Звичайний 2 20 2 2" xfId="1597"/>
    <cellStyle name="Звичайний 2 20 2 2 2" xfId="1598"/>
    <cellStyle name="Звичайний 2 20 2 3" xfId="1599"/>
    <cellStyle name="Звичайний 2 20 2 3 2" xfId="1600"/>
    <cellStyle name="Звичайний 2 20 3" xfId="1601"/>
    <cellStyle name="Звичайний 2 20 4" xfId="1602"/>
    <cellStyle name="Звичайний 2 21" xfId="1603"/>
    <cellStyle name="Звичайний 2 21 2" xfId="1604"/>
    <cellStyle name="Звичайний 2 22" xfId="1605"/>
    <cellStyle name="Звичайний 2 22 2" xfId="1606"/>
    <cellStyle name="Звичайний 2 23" xfId="1607"/>
    <cellStyle name="Звичайний 2 23 2" xfId="1608"/>
    <cellStyle name="Звичайний 2 23 2 2" xfId="1609"/>
    <cellStyle name="Звичайний 2 23 2 2 2" xfId="1610"/>
    <cellStyle name="Звичайний 2 23 2 2 2 2" xfId="1611"/>
    <cellStyle name="Звичайний 2 23 2 2 2 2 2" xfId="1612"/>
    <cellStyle name="Звичайний 2 23 2 2 2 2 3" xfId="1613"/>
    <cellStyle name="Звичайний 2 23 2 2 3" xfId="1614"/>
    <cellStyle name="Звичайний 2 23 2 2 4" xfId="1615"/>
    <cellStyle name="Звичайний 2 23 2 3" xfId="1616"/>
    <cellStyle name="Звичайний 2 23 2 3 2" xfId="1617"/>
    <cellStyle name="Звичайний 2 23 2 3 3" xfId="1618"/>
    <cellStyle name="Звичайний 2 23 3" xfId="1619"/>
    <cellStyle name="Звичайний 2 23 3 2" xfId="1620"/>
    <cellStyle name="Звичайний 2 23 3 2 2" xfId="1621"/>
    <cellStyle name="Звичайний 2 23 3 2 3" xfId="1622"/>
    <cellStyle name="Звичайний 2 23 4" xfId="1623"/>
    <cellStyle name="Звичайний 2 23 5" xfId="1624"/>
    <cellStyle name="Звичайний 2 24" xfId="1625"/>
    <cellStyle name="Звичайний 2 24 2" xfId="1626"/>
    <cellStyle name="Звичайний 2 24 2 2" xfId="1627"/>
    <cellStyle name="Звичайний 2 24 2 2 2" xfId="1628"/>
    <cellStyle name="Звичайний 2 24 2 2 3" xfId="1629"/>
    <cellStyle name="Звичайний 2 24 3" xfId="1630"/>
    <cellStyle name="Звичайний 2 24 4" xfId="1631"/>
    <cellStyle name="Звичайний 2 25" xfId="1632"/>
    <cellStyle name="Звичайний 2 26" xfId="1633"/>
    <cellStyle name="Звичайний 2 26 2" xfId="1634"/>
    <cellStyle name="Звичайний 2 26 3" xfId="1635"/>
    <cellStyle name="Звичайний 2 27" xfId="1636"/>
    <cellStyle name="Звичайний 2 28" xfId="1637"/>
    <cellStyle name="Звичайний 2 28 2" xfId="1638"/>
    <cellStyle name="Звичайний 2 28 3" xfId="1639"/>
    <cellStyle name="Звичайний 2 29" xfId="1640"/>
    <cellStyle name="Звичайний 2 29 2" xfId="1641"/>
    <cellStyle name="Звичайний 2 29 2 2" xfId="1642"/>
    <cellStyle name="Звичайний 2 29 2 2 2" xfId="1643"/>
    <cellStyle name="Звичайний 2 29 2 2 2 2" xfId="1644"/>
    <cellStyle name="Звичайний 2 29 2 2 2 2 2" xfId="1645"/>
    <cellStyle name="Звичайний 2 29 2 2 3" xfId="1646"/>
    <cellStyle name="Звичайний 2 29 2 3" xfId="1647"/>
    <cellStyle name="Звичайний 2 29 2 3 2" xfId="1648"/>
    <cellStyle name="Звичайний 2 29 3" xfId="1649"/>
    <cellStyle name="Звичайний 2 29 3 2" xfId="1650"/>
    <cellStyle name="Звичайний 2 29 3 2 2" xfId="1651"/>
    <cellStyle name="Звичайний 2 29 4" xfId="1652"/>
    <cellStyle name="Звичайний 2 3" xfId="1653"/>
    <cellStyle name="Звичайний 2 3 10" xfId="1654"/>
    <cellStyle name="Звичайний 2 3 11" xfId="1655"/>
    <cellStyle name="Звичайний 2 3 12" xfId="1656"/>
    <cellStyle name="Звичайний 2 3 13" xfId="1657"/>
    <cellStyle name="Звичайний 2 3 14" xfId="1658"/>
    <cellStyle name="Звичайний 2 3 15" xfId="1659"/>
    <cellStyle name="Звичайний 2 3 16" xfId="1660"/>
    <cellStyle name="Звичайний 2 3 17" xfId="1661"/>
    <cellStyle name="Звичайний 2 3 18" xfId="1662"/>
    <cellStyle name="Звичайний 2 3 19" xfId="1663"/>
    <cellStyle name="Звичайний 2 3 2" xfId="1664"/>
    <cellStyle name="Звичайний 2 3 20" xfId="1665"/>
    <cellStyle name="Звичайний 2 3 3" xfId="1666"/>
    <cellStyle name="Звичайний 2 3 4" xfId="1667"/>
    <cellStyle name="Звичайний 2 3 5" xfId="1668"/>
    <cellStyle name="Звичайний 2 3 6" xfId="1669"/>
    <cellStyle name="Звичайний 2 3 7" xfId="1670"/>
    <cellStyle name="Звичайний 2 3 8" xfId="1671"/>
    <cellStyle name="Звичайний 2 3 9" xfId="1672"/>
    <cellStyle name="Звичайний 2 30" xfId="1673"/>
    <cellStyle name="Звичайний 2 31" xfId="1674"/>
    <cellStyle name="Звичайний 2 32" xfId="1675"/>
    <cellStyle name="Звичайний 2 33" xfId="1676"/>
    <cellStyle name="Звичайний 2 4" xfId="1677"/>
    <cellStyle name="Звичайний 2 4 10" xfId="1678"/>
    <cellStyle name="Звичайний 2 4 11" xfId="1679"/>
    <cellStyle name="Звичайний 2 4 2" xfId="1680"/>
    <cellStyle name="Звичайний 2 4 3" xfId="1681"/>
    <cellStyle name="Звичайний 2 4 4" xfId="1682"/>
    <cellStyle name="Звичайний 2 4 5" xfId="1683"/>
    <cellStyle name="Звичайний 2 4 6" xfId="1684"/>
    <cellStyle name="Звичайний 2 4 7" xfId="1685"/>
    <cellStyle name="Звичайний 2 4 8" xfId="1686"/>
    <cellStyle name="Звичайний 2 4 9" xfId="1687"/>
    <cellStyle name="Звичайний 2 5" xfId="1688"/>
    <cellStyle name="Звичайний 2 5 2" xfId="1689"/>
    <cellStyle name="Звичайний 2 6" xfId="1690"/>
    <cellStyle name="Звичайний 2 6 2" xfId="1691"/>
    <cellStyle name="Звичайний 2 7" xfId="1692"/>
    <cellStyle name="Звичайний 2 7 2" xfId="1693"/>
    <cellStyle name="Звичайний 2 8" xfId="1694"/>
    <cellStyle name="Звичайний 2 8 2" xfId="1695"/>
    <cellStyle name="Звичайний 2 9" xfId="1696"/>
    <cellStyle name="Звичайний 2 9 2" xfId="1697"/>
    <cellStyle name="Звичайний 2_22.12.2020 Додатки бюджет 2021 Коди нові" xfId="1698"/>
    <cellStyle name="Звичайний 20" xfId="1699"/>
    <cellStyle name="Звичайний 3" xfId="1700"/>
    <cellStyle name="Звичайний 3 10" xfId="1701"/>
    <cellStyle name="Звичайний 3 11" xfId="1702"/>
    <cellStyle name="Звичайний 3 12" xfId="1703"/>
    <cellStyle name="Звичайний 3 13" xfId="1704"/>
    <cellStyle name="Звичайний 3 14" xfId="1705"/>
    <cellStyle name="Звичайний 3 15" xfId="1706"/>
    <cellStyle name="Звичайний 3 16" xfId="1707"/>
    <cellStyle name="Звичайний 3 17" xfId="1708"/>
    <cellStyle name="Звичайний 3 18" xfId="1709"/>
    <cellStyle name="Звичайний 3 19" xfId="1710"/>
    <cellStyle name="Звичайний 3 2" xfId="1711"/>
    <cellStyle name="Звичайний 3 20" xfId="1712"/>
    <cellStyle name="Звичайний 3 21" xfId="1713"/>
    <cellStyle name="Звичайний 3 22" xfId="1714"/>
    <cellStyle name="Звичайний 3 23" xfId="1715"/>
    <cellStyle name="Звичайний 3 24" xfId="1716"/>
    <cellStyle name="Звичайний 3 25" xfId="1717"/>
    <cellStyle name="Звичайний 3 3" xfId="1718"/>
    <cellStyle name="Звичайний 3 4" xfId="1719"/>
    <cellStyle name="Звичайний 3 5" xfId="1720"/>
    <cellStyle name="Звичайний 3 6" xfId="1721"/>
    <cellStyle name="Звичайний 3 7" xfId="1722"/>
    <cellStyle name="Звичайний 3 8" xfId="1723"/>
    <cellStyle name="Звичайний 3 9" xfId="1724"/>
    <cellStyle name="Звичайний 3_22.12.2020 Додатки бюджет 2021 Коди нові" xfId="1725"/>
    <cellStyle name="Звичайний 4" xfId="1726"/>
    <cellStyle name="Звичайний 5" xfId="1727"/>
    <cellStyle name="Звичайний 5 10" xfId="1728"/>
    <cellStyle name="Звичайний 5 11" xfId="1729"/>
    <cellStyle name="Звичайний 5 12" xfId="1730"/>
    <cellStyle name="Звичайний 5 13" xfId="1731"/>
    <cellStyle name="Звичайний 5 14" xfId="1732"/>
    <cellStyle name="Звичайний 5 15" xfId="1733"/>
    <cellStyle name="Звичайний 5 16" xfId="1734"/>
    <cellStyle name="Звичайний 5 17" xfId="1735"/>
    <cellStyle name="Звичайний 5 18" xfId="1736"/>
    <cellStyle name="Звичайний 5 19" xfId="1737"/>
    <cellStyle name="Звичайний 5 2" xfId="1738"/>
    <cellStyle name="Звичайний 5 20" xfId="1739"/>
    <cellStyle name="Звичайний 5 21" xfId="1740"/>
    <cellStyle name="Звичайний 5 22" xfId="1741"/>
    <cellStyle name="Звичайний 5 23" xfId="1742"/>
    <cellStyle name="Звичайний 5 24" xfId="1743"/>
    <cellStyle name="Звичайний 5 25" xfId="1744"/>
    <cellStyle name="Звичайний 5 3" xfId="1745"/>
    <cellStyle name="Звичайний 5 4" xfId="1746"/>
    <cellStyle name="Звичайний 5 5" xfId="1747"/>
    <cellStyle name="Звичайний 5 6" xfId="1748"/>
    <cellStyle name="Звичайний 5 7" xfId="1749"/>
    <cellStyle name="Звичайний 5 8" xfId="1750"/>
    <cellStyle name="Звичайний 5 9" xfId="1751"/>
    <cellStyle name="Звичайний 5_Прогноз" xfId="1752"/>
    <cellStyle name="Звичайний 6" xfId="1753"/>
    <cellStyle name="Звичайний 6 10" xfId="1754"/>
    <cellStyle name="Звичайний 6 10 2" xfId="1755"/>
    <cellStyle name="Звичайний 6 11" xfId="1756"/>
    <cellStyle name="Звичайний 6 11 2" xfId="1757"/>
    <cellStyle name="Звичайний 6 12" xfId="1758"/>
    <cellStyle name="Звичайний 6 12 2" xfId="1759"/>
    <cellStyle name="Звичайний 6 13" xfId="1760"/>
    <cellStyle name="Звичайний 6 13 2" xfId="1761"/>
    <cellStyle name="Звичайний 6 14" xfId="1762"/>
    <cellStyle name="Звичайний 6 14 2" xfId="1763"/>
    <cellStyle name="Звичайний 6 15" xfId="1764"/>
    <cellStyle name="Звичайний 6 15 2" xfId="1765"/>
    <cellStyle name="Звичайний 6 16" xfId="1766"/>
    <cellStyle name="Звичайний 6 16 2" xfId="1767"/>
    <cellStyle name="Звичайний 6 17" xfId="1768"/>
    <cellStyle name="Звичайний 6 17 2" xfId="1769"/>
    <cellStyle name="Звичайний 6 18" xfId="1770"/>
    <cellStyle name="Звичайний 6 18 2" xfId="1771"/>
    <cellStyle name="Звичайний 6 19" xfId="1772"/>
    <cellStyle name="Звичайний 6 2" xfId="1773"/>
    <cellStyle name="Звичайний 6 2 2" xfId="1774"/>
    <cellStyle name="Звичайний 6 3" xfId="1775"/>
    <cellStyle name="Звичайний 6 3 2" xfId="1776"/>
    <cellStyle name="Звичайний 6 4" xfId="1777"/>
    <cellStyle name="Звичайний 6 4 2" xfId="1778"/>
    <cellStyle name="Звичайний 6 5" xfId="1779"/>
    <cellStyle name="Звичайний 6 5 2" xfId="1780"/>
    <cellStyle name="Звичайний 6 6" xfId="1781"/>
    <cellStyle name="Звичайний 6 6 2" xfId="1782"/>
    <cellStyle name="Звичайний 6 7" xfId="1783"/>
    <cellStyle name="Звичайний 6 7 2" xfId="1784"/>
    <cellStyle name="Звичайний 6 8" xfId="1785"/>
    <cellStyle name="Звичайний 6 8 2" xfId="1786"/>
    <cellStyle name="Звичайний 6 9" xfId="1787"/>
    <cellStyle name="Звичайний 6 9 2" xfId="1788"/>
    <cellStyle name="Звичайний 6_Прогноз" xfId="1789"/>
    <cellStyle name="Звичайний 7" xfId="1790"/>
    <cellStyle name="Звичайний 7 2" xfId="1791"/>
    <cellStyle name="Звичайний 7_Прогноз" xfId="1792"/>
    <cellStyle name="Звичайний 8" xfId="1793"/>
    <cellStyle name="Звичайний 8 10" xfId="1794"/>
    <cellStyle name="Звичайний 8 11" xfId="1795"/>
    <cellStyle name="Звичайний 8 12" xfId="1796"/>
    <cellStyle name="Звичайний 8 13" xfId="1797"/>
    <cellStyle name="Звичайний 8 13 2" xfId="1798"/>
    <cellStyle name="Звичайний 8 14" xfId="1799"/>
    <cellStyle name="Звичайний 8 15" xfId="1800"/>
    <cellStyle name="Звичайний 8 2" xfId="1801"/>
    <cellStyle name="Звичайний 8 3" xfId="1802"/>
    <cellStyle name="Звичайний 8 4" xfId="1803"/>
    <cellStyle name="Звичайний 8 5" xfId="1804"/>
    <cellStyle name="Звичайний 8 6" xfId="1805"/>
    <cellStyle name="Звичайний 8 7" xfId="1806"/>
    <cellStyle name="Звичайний 8 8" xfId="1807"/>
    <cellStyle name="Звичайний 8 9" xfId="1808"/>
    <cellStyle name="Звичайний 8_Прогноз" xfId="1809"/>
    <cellStyle name="Звичайний 9" xfId="1810"/>
    <cellStyle name="Звичайний 9 2" xfId="1811"/>
    <cellStyle name="Звичайний 9 2 2" xfId="1812"/>
    <cellStyle name="Звичайний 9 3" xfId="1813"/>
    <cellStyle name="Звичайний 9 3 2" xfId="1814"/>
    <cellStyle name="Звичайний 9 4" xfId="1815"/>
    <cellStyle name="Звичайний 9 4 2" xfId="1816"/>
    <cellStyle name="Звичайний 9 5" xfId="1817"/>
    <cellStyle name="Звичайний 9 5 2" xfId="1818"/>
    <cellStyle name="Звичайний 9 6" xfId="1819"/>
    <cellStyle name="Звичайний 9 6 2" xfId="1820"/>
    <cellStyle name="Звичайний 9 7" xfId="1821"/>
    <cellStyle name="Звичайний 9 7 2" xfId="1822"/>
    <cellStyle name="Звичайний 9 8" xfId="1823"/>
    <cellStyle name="Звичайний 9 9" xfId="1824"/>
    <cellStyle name="Звичайний 9_Прогноз" xfId="1825"/>
    <cellStyle name="Звичайний_Додаток _ 3 зм_ни 4575" xfId="1826"/>
    <cellStyle name="Зв'язана клітинка 10" xfId="1827"/>
    <cellStyle name="Зв'язана клітинка 11" xfId="1828"/>
    <cellStyle name="Зв'язана клітинка 12" xfId="1829"/>
    <cellStyle name="Зв'язана клітинка 13" xfId="1830"/>
    <cellStyle name="Зв'язана клітинка 14" xfId="1831"/>
    <cellStyle name="Зв'язана клітинка 14 2" xfId="1832"/>
    <cellStyle name="Зв'язана клітинка 14 3" xfId="1833"/>
    <cellStyle name="Зв'язана клітинка 15" xfId="1834"/>
    <cellStyle name="Зв'язана клітинка 15 2" xfId="1835"/>
    <cellStyle name="Зв'язана клітинка 16" xfId="1836"/>
    <cellStyle name="Зв'язана клітинка 16 2" xfId="1837"/>
    <cellStyle name="Зв'язана клітинка 17" xfId="1838"/>
    <cellStyle name="Зв'язана клітинка 18" xfId="1839"/>
    <cellStyle name="Зв'язана клітинка 19" xfId="1840"/>
    <cellStyle name="Зв'язана клітинка 2" xfId="1841"/>
    <cellStyle name="Зв'язана клітинка 2 10" xfId="1842"/>
    <cellStyle name="Зв'язана клітинка 2 11" xfId="1843"/>
    <cellStyle name="Зв'язана клітинка 2 2" xfId="1844"/>
    <cellStyle name="Зв'язана клітинка 2 3" xfId="1845"/>
    <cellStyle name="Зв'язана клітинка 2 4" xfId="1846"/>
    <cellStyle name="Зв'язана клітинка 2 5" xfId="1847"/>
    <cellStyle name="Зв'язана клітинка 2 6" xfId="1848"/>
    <cellStyle name="Зв'язана клітинка 2 7" xfId="1849"/>
    <cellStyle name="Зв'язана клітинка 2 8" xfId="1850"/>
    <cellStyle name="Зв'язана клітинка 2 9" xfId="1851"/>
    <cellStyle name="Зв'язана клітинка 20" xfId="1852"/>
    <cellStyle name="Зв'язана клітинка 20 2" xfId="1853"/>
    <cellStyle name="Зв'язана клітинка 21" xfId="1854"/>
    <cellStyle name="Зв'язана клітинка 22" xfId="1855"/>
    <cellStyle name="Зв'язана клітинка 23" xfId="1856"/>
    <cellStyle name="Зв'язана клітинка 24" xfId="1857"/>
    <cellStyle name="Зв'язана клітинка 3" xfId="1858"/>
    <cellStyle name="Зв'язана клітинка 4" xfId="1859"/>
    <cellStyle name="Зв'язана клітинка 5" xfId="1860"/>
    <cellStyle name="Зв'язана клітинка 6" xfId="1861"/>
    <cellStyle name="Зв'язана клітинка 7" xfId="1862"/>
    <cellStyle name="Зв'язана клітинка 7 2" xfId="1863"/>
    <cellStyle name="Зв'язана клітинка 7 3" xfId="1864"/>
    <cellStyle name="Зв'язана клітинка 7 4" xfId="1865"/>
    <cellStyle name="Зв'язана клітинка 8" xfId="1866"/>
    <cellStyle name="Зв'язана клітинка 8 2" xfId="1867"/>
    <cellStyle name="Зв'язана клітинка 8 3" xfId="1868"/>
    <cellStyle name="Зв'язана клітинка 9" xfId="1869"/>
    <cellStyle name="Зв'язана клітинка 9 2" xfId="1870"/>
    <cellStyle name="Итог" xfId="1871"/>
    <cellStyle name="Итого" xfId="1872"/>
    <cellStyle name="Контрольна клітинка 10" xfId="1873"/>
    <cellStyle name="Контрольна клітинка 11" xfId="1874"/>
    <cellStyle name="Контрольна клітинка 12" xfId="1875"/>
    <cellStyle name="Контрольна клітинка 13" xfId="1876"/>
    <cellStyle name="Контрольна клітинка 14" xfId="1877"/>
    <cellStyle name="Контрольна клітинка 14 2" xfId="1878"/>
    <cellStyle name="Контрольна клітинка 14 3" xfId="1879"/>
    <cellStyle name="Контрольна клітинка 15" xfId="1880"/>
    <cellStyle name="Контрольна клітинка 15 2" xfId="1881"/>
    <cellStyle name="Контрольна клітинка 16" xfId="1882"/>
    <cellStyle name="Контрольна клітинка 16 2" xfId="1883"/>
    <cellStyle name="Контрольна клітинка 17" xfId="1884"/>
    <cellStyle name="Контрольна клітинка 18" xfId="1885"/>
    <cellStyle name="Контрольна клітинка 19" xfId="1886"/>
    <cellStyle name="Контрольна клітинка 2" xfId="1887"/>
    <cellStyle name="Контрольна клітинка 2 10" xfId="1888"/>
    <cellStyle name="Контрольна клітинка 2 11" xfId="1889"/>
    <cellStyle name="Контрольна клітинка 2 2" xfId="1890"/>
    <cellStyle name="Контрольна клітинка 2 3" xfId="1891"/>
    <cellStyle name="Контрольна клітинка 2 4" xfId="1892"/>
    <cellStyle name="Контрольна клітинка 2 5" xfId="1893"/>
    <cellStyle name="Контрольна клітинка 2 6" xfId="1894"/>
    <cellStyle name="Контрольна клітинка 2 7" xfId="1895"/>
    <cellStyle name="Контрольна клітинка 2 8" xfId="1896"/>
    <cellStyle name="Контрольна клітинка 2 9" xfId="1897"/>
    <cellStyle name="Контрольна клітинка 20" xfId="1898"/>
    <cellStyle name="Контрольна клітинка 20 2" xfId="1899"/>
    <cellStyle name="Контрольна клітинка 21" xfId="1900"/>
    <cellStyle name="Контрольна клітинка 22" xfId="1901"/>
    <cellStyle name="Контрольна клітинка 23" xfId="1902"/>
    <cellStyle name="Контрольна клітинка 24" xfId="1903"/>
    <cellStyle name="Контрольна клітинка 3" xfId="1904"/>
    <cellStyle name="Контрольна клітинка 4" xfId="1905"/>
    <cellStyle name="Контрольна клітинка 5" xfId="1906"/>
    <cellStyle name="Контрольна клітинка 6" xfId="1907"/>
    <cellStyle name="Контрольна клітинка 7" xfId="1908"/>
    <cellStyle name="Контрольна клітинка 7 2" xfId="1909"/>
    <cellStyle name="Контрольна клітинка 7 3" xfId="1910"/>
    <cellStyle name="Контрольна клітинка 7 4" xfId="1911"/>
    <cellStyle name="Контрольна клітинка 8" xfId="1912"/>
    <cellStyle name="Контрольна клітинка 8 2" xfId="1913"/>
    <cellStyle name="Контрольна клітинка 8 3" xfId="1914"/>
    <cellStyle name="Контрольна клітинка 9" xfId="1915"/>
    <cellStyle name="Контрольна клітинка 9 2" xfId="1916"/>
    <cellStyle name="Контрольная ячейка" xfId="1917"/>
    <cellStyle name="Назва 10" xfId="1918"/>
    <cellStyle name="Назва 11" xfId="1919"/>
    <cellStyle name="Назва 12" xfId="1920"/>
    <cellStyle name="Назва 13" xfId="1921"/>
    <cellStyle name="Назва 14" xfId="1922"/>
    <cellStyle name="Назва 14 2" xfId="1923"/>
    <cellStyle name="Назва 14 3" xfId="1924"/>
    <cellStyle name="Назва 15" xfId="1925"/>
    <cellStyle name="Назва 15 2" xfId="1926"/>
    <cellStyle name="Назва 16" xfId="1927"/>
    <cellStyle name="Назва 16 2" xfId="1928"/>
    <cellStyle name="Назва 17" xfId="1929"/>
    <cellStyle name="Назва 18" xfId="1930"/>
    <cellStyle name="Назва 19" xfId="1931"/>
    <cellStyle name="Назва 2" xfId="1932"/>
    <cellStyle name="Назва 2 10" xfId="1933"/>
    <cellStyle name="Назва 2 11" xfId="1934"/>
    <cellStyle name="Назва 2 2" xfId="1935"/>
    <cellStyle name="Назва 2 3" xfId="1936"/>
    <cellStyle name="Назва 2 4" xfId="1937"/>
    <cellStyle name="Назва 2 5" xfId="1938"/>
    <cellStyle name="Назва 2 6" xfId="1939"/>
    <cellStyle name="Назва 2 7" xfId="1940"/>
    <cellStyle name="Назва 2 8" xfId="1941"/>
    <cellStyle name="Назва 2 9" xfId="1942"/>
    <cellStyle name="Назва 20" xfId="1943"/>
    <cellStyle name="Назва 20 2" xfId="1944"/>
    <cellStyle name="Назва 21" xfId="1945"/>
    <cellStyle name="Назва 22" xfId="1946"/>
    <cellStyle name="Назва 23" xfId="1947"/>
    <cellStyle name="Назва 24" xfId="1948"/>
    <cellStyle name="Назва 3" xfId="1949"/>
    <cellStyle name="Назва 4" xfId="1950"/>
    <cellStyle name="Назва 5" xfId="1951"/>
    <cellStyle name="Назва 6" xfId="1952"/>
    <cellStyle name="Назва 7" xfId="1953"/>
    <cellStyle name="Назва 7 2" xfId="1954"/>
    <cellStyle name="Назва 7 3" xfId="1955"/>
    <cellStyle name="Назва 7 4" xfId="1956"/>
    <cellStyle name="Назва 8" xfId="1957"/>
    <cellStyle name="Назва 8 2" xfId="1958"/>
    <cellStyle name="Назва 8 3" xfId="1959"/>
    <cellStyle name="Назва 9" xfId="1960"/>
    <cellStyle name="Назва 9 2" xfId="1961"/>
    <cellStyle name="Название" xfId="1962"/>
    <cellStyle name="Нейтральний" xfId="1963"/>
    <cellStyle name="Нейтральный" xfId="1964"/>
    <cellStyle name="Обчислення 10" xfId="1965"/>
    <cellStyle name="Обчислення 11" xfId="1966"/>
    <cellStyle name="Обчислення 12" xfId="1967"/>
    <cellStyle name="Обчислення 13" xfId="1968"/>
    <cellStyle name="Обчислення 14" xfId="1969"/>
    <cellStyle name="Обчислення 14 2" xfId="1970"/>
    <cellStyle name="Обчислення 14 3" xfId="1971"/>
    <cellStyle name="Обчислення 15" xfId="1972"/>
    <cellStyle name="Обчислення 15 2" xfId="1973"/>
    <cellStyle name="Обчислення 16" xfId="1974"/>
    <cellStyle name="Обчислення 16 2" xfId="1975"/>
    <cellStyle name="Обчислення 17" xfId="1976"/>
    <cellStyle name="Обчислення 18" xfId="1977"/>
    <cellStyle name="Обчислення 19" xfId="1978"/>
    <cellStyle name="Обчислення 2" xfId="1979"/>
    <cellStyle name="Обчислення 2 10" xfId="1980"/>
    <cellStyle name="Обчислення 2 11" xfId="1981"/>
    <cellStyle name="Обчислення 2 2" xfId="1982"/>
    <cellStyle name="Обчислення 2 3" xfId="1983"/>
    <cellStyle name="Обчислення 2 4" xfId="1984"/>
    <cellStyle name="Обчислення 2 5" xfId="1985"/>
    <cellStyle name="Обчислення 2 6" xfId="1986"/>
    <cellStyle name="Обчислення 2 7" xfId="1987"/>
    <cellStyle name="Обчислення 2 8" xfId="1988"/>
    <cellStyle name="Обчислення 2 9" xfId="1989"/>
    <cellStyle name="Обчислення 20" xfId="1990"/>
    <cellStyle name="Обчислення 20 2" xfId="1991"/>
    <cellStyle name="Обчислення 21" xfId="1992"/>
    <cellStyle name="Обчислення 22" xfId="1993"/>
    <cellStyle name="Обчислення 23" xfId="1994"/>
    <cellStyle name="Обчислення 24" xfId="1995"/>
    <cellStyle name="Обчислення 3" xfId="1996"/>
    <cellStyle name="Обчислення 4" xfId="1997"/>
    <cellStyle name="Обчислення 5" xfId="1998"/>
    <cellStyle name="Обчислення 6" xfId="1999"/>
    <cellStyle name="Обчислення 7" xfId="2000"/>
    <cellStyle name="Обчислення 7 2" xfId="2001"/>
    <cellStyle name="Обчислення 7 3" xfId="2002"/>
    <cellStyle name="Обчислення 7 4" xfId="2003"/>
    <cellStyle name="Обчислення 8" xfId="2004"/>
    <cellStyle name="Обчислення 8 2" xfId="2005"/>
    <cellStyle name="Обчислення 8 3" xfId="2006"/>
    <cellStyle name="Обчислення 9" xfId="2007"/>
    <cellStyle name="Обчислення 9 2" xfId="2008"/>
    <cellStyle name="Обычный" xfId="0" builtinId="0"/>
    <cellStyle name="Обычный 2" xfId="2009"/>
    <cellStyle name="Обычный 2 2" xfId="2010"/>
    <cellStyle name="Обычный 2_22.12.2020 Додатки бюджет 2021 Коди нові" xfId="2011"/>
    <cellStyle name="Обычный 3" xfId="2012"/>
    <cellStyle name="Обычный 4" xfId="2013"/>
    <cellStyle name="Обычный 5" xfId="2014"/>
    <cellStyle name="Обычный 6" xfId="2015"/>
    <cellStyle name="Обычный 7" xfId="2016"/>
    <cellStyle name="Обычный_Додатки 3,5,6 на 2021 рік для ОТГ" xfId="2017"/>
    <cellStyle name="Обычный_Додатки до бюджету 1" xfId="2018"/>
    <cellStyle name="Обычный_додатки до рішення  типформа" xfId="2019"/>
    <cellStyle name="Підсумок 10" xfId="2020"/>
    <cellStyle name="Підсумок 11" xfId="2021"/>
    <cellStyle name="Підсумок 12" xfId="2022"/>
    <cellStyle name="Підсумок 13" xfId="2023"/>
    <cellStyle name="Підсумок 14" xfId="2024"/>
    <cellStyle name="Підсумок 14 2" xfId="2025"/>
    <cellStyle name="Підсумок 14 3" xfId="2026"/>
    <cellStyle name="Підсумок 15" xfId="2027"/>
    <cellStyle name="Підсумок 15 2" xfId="2028"/>
    <cellStyle name="Підсумок 16" xfId="2029"/>
    <cellStyle name="Підсумок 16 2" xfId="2030"/>
    <cellStyle name="Підсумок 17" xfId="2031"/>
    <cellStyle name="Підсумок 18" xfId="2032"/>
    <cellStyle name="Підсумок 19" xfId="2033"/>
    <cellStyle name="Підсумок 2" xfId="2034"/>
    <cellStyle name="Підсумок 2 10" xfId="2035"/>
    <cellStyle name="Підсумок 2 11" xfId="2036"/>
    <cellStyle name="Підсумок 2 2" xfId="2037"/>
    <cellStyle name="Підсумок 2 3" xfId="2038"/>
    <cellStyle name="Підсумок 2 4" xfId="2039"/>
    <cellStyle name="Підсумок 2 5" xfId="2040"/>
    <cellStyle name="Підсумок 2 6" xfId="2041"/>
    <cellStyle name="Підсумок 2 7" xfId="2042"/>
    <cellStyle name="Підсумок 2 8" xfId="2043"/>
    <cellStyle name="Підсумок 2 9" xfId="2044"/>
    <cellStyle name="Підсумок 20" xfId="2045"/>
    <cellStyle name="Підсумок 20 2" xfId="2046"/>
    <cellStyle name="Підсумок 21" xfId="2047"/>
    <cellStyle name="Підсумок 22" xfId="2048"/>
    <cellStyle name="Підсумок 23" xfId="2049"/>
    <cellStyle name="Підсумок 24" xfId="2050"/>
    <cellStyle name="Підсумок 3" xfId="2051"/>
    <cellStyle name="Підсумок 4" xfId="2052"/>
    <cellStyle name="Підсумок 5" xfId="2053"/>
    <cellStyle name="Підсумок 6" xfId="2054"/>
    <cellStyle name="Підсумок 7" xfId="2055"/>
    <cellStyle name="Підсумок 7 2" xfId="2056"/>
    <cellStyle name="Підсумок 7 3" xfId="2057"/>
    <cellStyle name="Підсумок 7 4" xfId="2058"/>
    <cellStyle name="Підсумок 8" xfId="2059"/>
    <cellStyle name="Підсумок 8 2" xfId="2060"/>
    <cellStyle name="Підсумок 8 3" xfId="2061"/>
    <cellStyle name="Підсумок 9" xfId="2062"/>
    <cellStyle name="Підсумок 9 2" xfId="2063"/>
    <cellStyle name="Плохой" xfId="2064"/>
    <cellStyle name="Поганий 10" xfId="2065"/>
    <cellStyle name="Поганий 11" xfId="2066"/>
    <cellStyle name="Поганий 12" xfId="2067"/>
    <cellStyle name="Поганий 13" xfId="2068"/>
    <cellStyle name="Поганий 14" xfId="2069"/>
    <cellStyle name="Поганий 14 2" xfId="2070"/>
    <cellStyle name="Поганий 14 3" xfId="2071"/>
    <cellStyle name="Поганий 15" xfId="2072"/>
    <cellStyle name="Поганий 15 2" xfId="2073"/>
    <cellStyle name="Поганий 16" xfId="2074"/>
    <cellStyle name="Поганий 16 2" xfId="2075"/>
    <cellStyle name="Поганий 17" xfId="2076"/>
    <cellStyle name="Поганий 18" xfId="2077"/>
    <cellStyle name="Поганий 19" xfId="2078"/>
    <cellStyle name="Поганий 2" xfId="2079"/>
    <cellStyle name="Поганий 2 10" xfId="2080"/>
    <cellStyle name="Поганий 2 11" xfId="2081"/>
    <cellStyle name="Поганий 2 2" xfId="2082"/>
    <cellStyle name="Поганий 2 3" xfId="2083"/>
    <cellStyle name="Поганий 2 4" xfId="2084"/>
    <cellStyle name="Поганий 2 5" xfId="2085"/>
    <cellStyle name="Поганий 2 6" xfId="2086"/>
    <cellStyle name="Поганий 2 7" xfId="2087"/>
    <cellStyle name="Поганий 2 8" xfId="2088"/>
    <cellStyle name="Поганий 2 9" xfId="2089"/>
    <cellStyle name="Поганий 20" xfId="2090"/>
    <cellStyle name="Поганий 20 2" xfId="2091"/>
    <cellStyle name="Поганий 21" xfId="2092"/>
    <cellStyle name="Поганий 22" xfId="2093"/>
    <cellStyle name="Поганий 23" xfId="2094"/>
    <cellStyle name="Поганий 24" xfId="2095"/>
    <cellStyle name="Поганий 3" xfId="2096"/>
    <cellStyle name="Поганий 4" xfId="2097"/>
    <cellStyle name="Поганий 5" xfId="2098"/>
    <cellStyle name="Поганий 6" xfId="2099"/>
    <cellStyle name="Поганий 7" xfId="2100"/>
    <cellStyle name="Поганий 7 2" xfId="2101"/>
    <cellStyle name="Поганий 7 3" xfId="2102"/>
    <cellStyle name="Поганий 7 4" xfId="2103"/>
    <cellStyle name="Поганий 8" xfId="2104"/>
    <cellStyle name="Поганий 8 2" xfId="2105"/>
    <cellStyle name="Поганий 8 3" xfId="2106"/>
    <cellStyle name="Поганий 9" xfId="2107"/>
    <cellStyle name="Поганий 9 2" xfId="2108"/>
    <cellStyle name="Пояснение" xfId="2109"/>
    <cellStyle name="Пояснительный текст" xfId="2110"/>
    <cellStyle name="Предупреждающий текст" xfId="2111"/>
    <cellStyle name="Примечание" xfId="2112"/>
    <cellStyle name="Примечание 2" xfId="2113"/>
    <cellStyle name="Примечание_22.12.2020 Додатки бюджет 2021 Коди нові" xfId="2114"/>
    <cellStyle name="Примітка 10" xfId="2115"/>
    <cellStyle name="Примітка 11" xfId="2116"/>
    <cellStyle name="Примітка 12" xfId="2117"/>
    <cellStyle name="Примітка 13" xfId="2118"/>
    <cellStyle name="Примітка 14" xfId="2119"/>
    <cellStyle name="Примітка 14 2" xfId="2120"/>
    <cellStyle name="Примітка 14 3" xfId="2121"/>
    <cellStyle name="Примітка 15" xfId="2122"/>
    <cellStyle name="Примітка 15 2" xfId="2123"/>
    <cellStyle name="Примітка 16" xfId="2124"/>
    <cellStyle name="Примітка 16 2" xfId="2125"/>
    <cellStyle name="Примітка 17" xfId="2126"/>
    <cellStyle name="Примітка 18" xfId="2127"/>
    <cellStyle name="Примітка 19" xfId="2128"/>
    <cellStyle name="Примітка 2" xfId="2129"/>
    <cellStyle name="Примітка 2 10" xfId="2130"/>
    <cellStyle name="Примітка 2 11" xfId="2131"/>
    <cellStyle name="Примітка 2 2" xfId="2132"/>
    <cellStyle name="Примітка 2 3" xfId="2133"/>
    <cellStyle name="Примітка 2 4" xfId="2134"/>
    <cellStyle name="Примітка 2 5" xfId="2135"/>
    <cellStyle name="Примітка 2 6" xfId="2136"/>
    <cellStyle name="Примітка 2 7" xfId="2137"/>
    <cellStyle name="Примітка 2 8" xfId="2138"/>
    <cellStyle name="Примітка 2 9" xfId="2139"/>
    <cellStyle name="Примітка 20" xfId="2140"/>
    <cellStyle name="Примітка 20 2" xfId="2141"/>
    <cellStyle name="Примітка 21" xfId="2142"/>
    <cellStyle name="Примітка 22" xfId="2143"/>
    <cellStyle name="Примітка 23" xfId="2144"/>
    <cellStyle name="Примітка 24" xfId="2145"/>
    <cellStyle name="Примітка 3" xfId="2146"/>
    <cellStyle name="Примітка 4" xfId="2147"/>
    <cellStyle name="Примітка 5" xfId="2148"/>
    <cellStyle name="Примітка 6" xfId="2149"/>
    <cellStyle name="Примітка 7" xfId="2150"/>
    <cellStyle name="Примітка 7 2" xfId="2151"/>
    <cellStyle name="Примітка 7 3" xfId="2152"/>
    <cellStyle name="Примітка 7 4" xfId="2153"/>
    <cellStyle name="Примітка 7 4 2" xfId="2154"/>
    <cellStyle name="Примітка 7 4 2 2" xfId="2155"/>
    <cellStyle name="Примітка 7 4 2 3" xfId="2156"/>
    <cellStyle name="Примітка 7 4 3" xfId="2157"/>
    <cellStyle name="Примітка 7 5" xfId="2158"/>
    <cellStyle name="Примітка 7 6" xfId="2159"/>
    <cellStyle name="Примітка 8" xfId="2160"/>
    <cellStyle name="Примітка 8 2" xfId="2161"/>
    <cellStyle name="Примітка 8 3" xfId="2162"/>
    <cellStyle name="Примітка 9" xfId="2163"/>
    <cellStyle name="Примітка 9 2" xfId="2164"/>
    <cellStyle name="Проверить ячейку" xfId="2165"/>
    <cellStyle name="Результат 10" xfId="2166"/>
    <cellStyle name="Результат 11" xfId="2167"/>
    <cellStyle name="Результат 12" xfId="2168"/>
    <cellStyle name="Результат 13" xfId="2169"/>
    <cellStyle name="Результат 14" xfId="2170"/>
    <cellStyle name="Результат 14 2" xfId="2171"/>
    <cellStyle name="Результат 14 3" xfId="2172"/>
    <cellStyle name="Результат 15" xfId="2173"/>
    <cellStyle name="Результат 15 2" xfId="2174"/>
    <cellStyle name="Результат 16" xfId="2175"/>
    <cellStyle name="Результат 16 2" xfId="2176"/>
    <cellStyle name="Результат 17" xfId="2177"/>
    <cellStyle name="Результат 18" xfId="2178"/>
    <cellStyle name="Результат 19" xfId="2179"/>
    <cellStyle name="Результат 2" xfId="2180"/>
    <cellStyle name="Результат 2 10" xfId="2181"/>
    <cellStyle name="Результат 2 11" xfId="2182"/>
    <cellStyle name="Результат 2 2" xfId="2183"/>
    <cellStyle name="Результат 2 3" xfId="2184"/>
    <cellStyle name="Результат 2 4" xfId="2185"/>
    <cellStyle name="Результат 2 5" xfId="2186"/>
    <cellStyle name="Результат 2 6" xfId="2187"/>
    <cellStyle name="Результат 2 7" xfId="2188"/>
    <cellStyle name="Результат 2 8" xfId="2189"/>
    <cellStyle name="Результат 2 9" xfId="2190"/>
    <cellStyle name="Результат 20" xfId="2191"/>
    <cellStyle name="Результат 20 2" xfId="2192"/>
    <cellStyle name="Результат 21" xfId="2193"/>
    <cellStyle name="Результат 22" xfId="2194"/>
    <cellStyle name="Результат 23" xfId="2195"/>
    <cellStyle name="Результат 24" xfId="2196"/>
    <cellStyle name="Результат 3" xfId="2197"/>
    <cellStyle name="Результат 4" xfId="2198"/>
    <cellStyle name="Результат 5" xfId="2199"/>
    <cellStyle name="Результат 6" xfId="2200"/>
    <cellStyle name="Результат 7" xfId="2201"/>
    <cellStyle name="Результат 7 2" xfId="2202"/>
    <cellStyle name="Результат 7 3" xfId="2203"/>
    <cellStyle name="Результат 7 4" xfId="2204"/>
    <cellStyle name="Результат 8" xfId="2205"/>
    <cellStyle name="Результат 8 2" xfId="2206"/>
    <cellStyle name="Результат 8 3" xfId="2207"/>
    <cellStyle name="Результат 9" xfId="2208"/>
    <cellStyle name="Результат 9 2" xfId="2209"/>
    <cellStyle name="Связанная ячейка" xfId="2210"/>
    <cellStyle name="Середній 10" xfId="2211"/>
    <cellStyle name="Середній 11" xfId="2212"/>
    <cellStyle name="Середній 12" xfId="2213"/>
    <cellStyle name="Середній 13" xfId="2214"/>
    <cellStyle name="Середній 14" xfId="2215"/>
    <cellStyle name="Середній 14 2" xfId="2216"/>
    <cellStyle name="Середній 14 3" xfId="2217"/>
    <cellStyle name="Середній 15" xfId="2218"/>
    <cellStyle name="Середній 15 2" xfId="2219"/>
    <cellStyle name="Середній 16" xfId="2220"/>
    <cellStyle name="Середній 16 2" xfId="2221"/>
    <cellStyle name="Середній 17" xfId="2222"/>
    <cellStyle name="Середній 18" xfId="2223"/>
    <cellStyle name="Середній 19" xfId="2224"/>
    <cellStyle name="Середній 2" xfId="2225"/>
    <cellStyle name="Середній 2 10" xfId="2226"/>
    <cellStyle name="Середній 2 11" xfId="2227"/>
    <cellStyle name="Середній 2 2" xfId="2228"/>
    <cellStyle name="Середній 2 3" xfId="2229"/>
    <cellStyle name="Середній 2 4" xfId="2230"/>
    <cellStyle name="Середній 2 5" xfId="2231"/>
    <cellStyle name="Середній 2 6" xfId="2232"/>
    <cellStyle name="Середній 2 7" xfId="2233"/>
    <cellStyle name="Середній 2 8" xfId="2234"/>
    <cellStyle name="Середній 2 9" xfId="2235"/>
    <cellStyle name="Середній 20" xfId="2236"/>
    <cellStyle name="Середній 20 2" xfId="2237"/>
    <cellStyle name="Середній 21" xfId="2238"/>
    <cellStyle name="Середній 22" xfId="2239"/>
    <cellStyle name="Середній 23" xfId="2240"/>
    <cellStyle name="Середній 24" xfId="2241"/>
    <cellStyle name="Середній 3" xfId="2242"/>
    <cellStyle name="Середній 4" xfId="2243"/>
    <cellStyle name="Середній 5" xfId="2244"/>
    <cellStyle name="Середній 6" xfId="2245"/>
    <cellStyle name="Середній 7" xfId="2246"/>
    <cellStyle name="Середній 7 2" xfId="2247"/>
    <cellStyle name="Середній 7 3" xfId="2248"/>
    <cellStyle name="Середній 7 4" xfId="2249"/>
    <cellStyle name="Середній 8" xfId="2250"/>
    <cellStyle name="Середній 8 2" xfId="2251"/>
    <cellStyle name="Середній 8 3" xfId="2252"/>
    <cellStyle name="Середній 9" xfId="2253"/>
    <cellStyle name="Середній 9 2" xfId="2254"/>
    <cellStyle name="Стиль 1" xfId="2255"/>
    <cellStyle name="Текст попередження 10" xfId="2256"/>
    <cellStyle name="Текст попередження 11" xfId="2257"/>
    <cellStyle name="Текст попередження 12" xfId="2258"/>
    <cellStyle name="Текст попередження 13" xfId="2259"/>
    <cellStyle name="Текст попередження 14" xfId="2260"/>
    <cellStyle name="Текст попередження 14 2" xfId="2261"/>
    <cellStyle name="Текст попередження 14 3" xfId="2262"/>
    <cellStyle name="Текст попередження 15" xfId="2263"/>
    <cellStyle name="Текст попередження 15 2" xfId="2264"/>
    <cellStyle name="Текст попередження 16" xfId="2265"/>
    <cellStyle name="Текст попередження 16 2" xfId="2266"/>
    <cellStyle name="Текст попередження 17" xfId="2267"/>
    <cellStyle name="Текст попередження 18" xfId="2268"/>
    <cellStyle name="Текст попередження 19" xfId="2269"/>
    <cellStyle name="Текст попередження 2" xfId="2270"/>
    <cellStyle name="Текст попередження 2 10" xfId="2271"/>
    <cellStyle name="Текст попередження 2 11" xfId="2272"/>
    <cellStyle name="Текст попередження 2 2" xfId="2273"/>
    <cellStyle name="Текст попередження 2 3" xfId="2274"/>
    <cellStyle name="Текст попередження 2 4" xfId="2275"/>
    <cellStyle name="Текст попередження 2 5" xfId="2276"/>
    <cellStyle name="Текст попередження 2 6" xfId="2277"/>
    <cellStyle name="Текст попередження 2 7" xfId="2278"/>
    <cellStyle name="Текст попередження 2 8" xfId="2279"/>
    <cellStyle name="Текст попередження 2 9" xfId="2280"/>
    <cellStyle name="Текст попередження 20" xfId="2281"/>
    <cellStyle name="Текст попередження 20 2" xfId="2282"/>
    <cellStyle name="Текст попередження 21" xfId="2283"/>
    <cellStyle name="Текст попередження 22" xfId="2284"/>
    <cellStyle name="Текст попередження 23" xfId="2285"/>
    <cellStyle name="Текст попередження 24" xfId="2286"/>
    <cellStyle name="Текст попередження 3" xfId="2287"/>
    <cellStyle name="Текст попередження 4" xfId="2288"/>
    <cellStyle name="Текст попередження 5" xfId="2289"/>
    <cellStyle name="Текст попередження 6" xfId="2290"/>
    <cellStyle name="Текст попередження 7" xfId="2291"/>
    <cellStyle name="Текст попередження 7 2" xfId="2292"/>
    <cellStyle name="Текст попередження 7 3" xfId="2293"/>
    <cellStyle name="Текст попередження 7 4" xfId="2294"/>
    <cellStyle name="Текст попередження 8" xfId="2295"/>
    <cellStyle name="Текст попередження 8 2" xfId="2296"/>
    <cellStyle name="Текст попередження 8 3" xfId="2297"/>
    <cellStyle name="Текст попередження 9" xfId="2298"/>
    <cellStyle name="Текст попередження 9 2" xfId="2299"/>
    <cellStyle name="Текст пояснення 10" xfId="2300"/>
    <cellStyle name="Текст пояснення 11" xfId="2301"/>
    <cellStyle name="Текст пояснення 12" xfId="2302"/>
    <cellStyle name="Текст пояснення 13" xfId="2303"/>
    <cellStyle name="Текст пояснення 14" xfId="2304"/>
    <cellStyle name="Текст пояснення 14 2" xfId="2305"/>
    <cellStyle name="Текст пояснення 14 3" xfId="2306"/>
    <cellStyle name="Текст пояснення 15" xfId="2307"/>
    <cellStyle name="Текст пояснення 15 2" xfId="2308"/>
    <cellStyle name="Текст пояснення 16" xfId="2309"/>
    <cellStyle name="Текст пояснення 16 2" xfId="2310"/>
    <cellStyle name="Текст пояснення 17" xfId="2311"/>
    <cellStyle name="Текст пояснення 18" xfId="2312"/>
    <cellStyle name="Текст пояснення 19" xfId="2313"/>
    <cellStyle name="Текст пояснення 2" xfId="2314"/>
    <cellStyle name="Текст пояснення 2 10" xfId="2315"/>
    <cellStyle name="Текст пояснення 2 11" xfId="2316"/>
    <cellStyle name="Текст пояснення 2 2" xfId="2317"/>
    <cellStyle name="Текст пояснення 2 3" xfId="2318"/>
    <cellStyle name="Текст пояснення 2 4" xfId="2319"/>
    <cellStyle name="Текст пояснення 2 5" xfId="2320"/>
    <cellStyle name="Текст пояснення 2 6" xfId="2321"/>
    <cellStyle name="Текст пояснення 2 7" xfId="2322"/>
    <cellStyle name="Текст пояснення 2 8" xfId="2323"/>
    <cellStyle name="Текст пояснення 2 9" xfId="2324"/>
    <cellStyle name="Текст пояснення 20" xfId="2325"/>
    <cellStyle name="Текст пояснення 20 2" xfId="2326"/>
    <cellStyle name="Текст пояснення 21" xfId="2327"/>
    <cellStyle name="Текст пояснення 22" xfId="2328"/>
    <cellStyle name="Текст пояснення 23" xfId="2329"/>
    <cellStyle name="Текст пояснення 24" xfId="2330"/>
    <cellStyle name="Текст пояснення 3" xfId="2331"/>
    <cellStyle name="Текст пояснення 4" xfId="2332"/>
    <cellStyle name="Текст пояснення 5" xfId="2333"/>
    <cellStyle name="Текст пояснення 6" xfId="2334"/>
    <cellStyle name="Текст пояснення 7" xfId="2335"/>
    <cellStyle name="Текст пояснення 7 2" xfId="2336"/>
    <cellStyle name="Текст пояснення 7 3" xfId="2337"/>
    <cellStyle name="Текст пояснення 7 4" xfId="2338"/>
    <cellStyle name="Текст пояснення 8" xfId="2339"/>
    <cellStyle name="Текст пояснення 8 2" xfId="2340"/>
    <cellStyle name="Текст пояснення 8 3" xfId="2341"/>
    <cellStyle name="Текст пояснення 9" xfId="2342"/>
    <cellStyle name="Текст пояснення 9 2" xfId="2343"/>
    <cellStyle name="Текст предупреждения" xfId="2344"/>
    <cellStyle name="Тысячи [0]_Розподіл (2)" xfId="2345"/>
    <cellStyle name="Тысячи_бюджет 1998 по клас." xfId="2346"/>
    <cellStyle name="Хороший" xfId="2347"/>
    <cellStyle name="Џђћ–…ќ’ќ›‰" xfId="23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5;&#1086;&#1084;&#1072;&#1088;&#1100;&#1086;&#1074;&#1072;/INDEX/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everyday\2000\09\2509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000\Bodasuk_evryday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47;&#1042;I&#1058;&#1053;I&#1057;&#1058;&#1068;\MODEL\2004\05\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analiz\PLAN\2005\BUDGET\&#1056;&#1040;&#1049;&#1054;&#1053;&#1048;\MISOB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50_05_Max_Plat\2006\2006_12\_070101_max_up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9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006\minimiz\6m2006\Minimizator_9m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showZeros="0" topLeftCell="A11" zoomScaleNormal="100" workbookViewId="0">
      <selection activeCell="B14" sqref="B14:B15"/>
    </sheetView>
  </sheetViews>
  <sheetFormatPr defaultColWidth="9.1640625" defaultRowHeight="12.75"/>
  <cols>
    <col min="1" max="1" width="14.83203125" style="2" customWidth="1"/>
    <col min="2" max="2" width="111.33203125" style="2" customWidth="1"/>
    <col min="3" max="3" width="23.1640625" style="2" customWidth="1"/>
    <col min="4" max="4" width="22.33203125" style="2" customWidth="1"/>
    <col min="5" max="5" width="14.6640625" style="2" customWidth="1"/>
    <col min="6" max="6" width="14.1640625" style="2" customWidth="1"/>
    <col min="7" max="16384" width="9.1640625" style="9"/>
  </cols>
  <sheetData>
    <row r="1" spans="1:6" ht="66.75" hidden="1" customHeight="1">
      <c r="C1" s="202" t="s">
        <v>134</v>
      </c>
      <c r="D1" s="202"/>
      <c r="E1" s="202"/>
      <c r="F1" s="202"/>
    </row>
    <row r="2" spans="1:6" ht="61.5" customHeight="1">
      <c r="C2" s="203"/>
      <c r="D2" s="203"/>
      <c r="E2" s="203"/>
      <c r="F2" s="203"/>
    </row>
    <row r="3" spans="1:6" ht="37.5" customHeight="1">
      <c r="A3" s="205" t="s">
        <v>120</v>
      </c>
      <c r="B3" s="205"/>
      <c r="C3" s="205"/>
      <c r="D3" s="205"/>
      <c r="E3" s="205"/>
      <c r="F3" s="205"/>
    </row>
    <row r="4" spans="1:6" ht="31.5" customHeight="1">
      <c r="A4" s="92"/>
      <c r="B4" s="93" t="s">
        <v>60</v>
      </c>
      <c r="C4" s="92"/>
      <c r="D4" s="92"/>
      <c r="E4" s="92"/>
      <c r="F4" s="92"/>
    </row>
    <row r="5" spans="1:6" ht="15" customHeight="1">
      <c r="A5" s="92"/>
      <c r="B5" s="83" t="s">
        <v>41</v>
      </c>
      <c r="C5" s="92"/>
      <c r="D5" s="92"/>
      <c r="E5" s="92"/>
      <c r="F5" s="92"/>
    </row>
    <row r="6" spans="1:6">
      <c r="B6" s="12"/>
      <c r="C6" s="12"/>
      <c r="D6" s="12"/>
      <c r="E6" s="12"/>
      <c r="F6" s="13" t="s">
        <v>20</v>
      </c>
    </row>
    <row r="7" spans="1:6" ht="15.75">
      <c r="A7" s="204" t="s">
        <v>6</v>
      </c>
      <c r="B7" s="204" t="s">
        <v>7</v>
      </c>
      <c r="C7" s="204" t="s">
        <v>11</v>
      </c>
      <c r="D7" s="204" t="s">
        <v>8</v>
      </c>
      <c r="E7" s="204" t="s">
        <v>9</v>
      </c>
      <c r="F7" s="204"/>
    </row>
    <row r="8" spans="1:6" ht="25.5">
      <c r="A8" s="204"/>
      <c r="B8" s="204"/>
      <c r="C8" s="204"/>
      <c r="D8" s="204"/>
      <c r="E8" s="11" t="s">
        <v>11</v>
      </c>
      <c r="F8" s="10" t="s">
        <v>17</v>
      </c>
    </row>
    <row r="9" spans="1:6" ht="15.75">
      <c r="A9" s="11">
        <v>10000000</v>
      </c>
      <c r="B9" s="33" t="s">
        <v>0</v>
      </c>
      <c r="C9" s="178">
        <f>D9+E9</f>
        <v>1367500</v>
      </c>
      <c r="D9" s="178">
        <f>D10+D17</f>
        <v>1367500</v>
      </c>
      <c r="E9" s="124"/>
      <c r="F9" s="124"/>
    </row>
    <row r="10" spans="1:6" ht="15.75">
      <c r="A10" s="11">
        <v>11000000</v>
      </c>
      <c r="B10" s="16" t="s">
        <v>1</v>
      </c>
      <c r="C10" s="178">
        <f t="shared" ref="C10:C16" si="0">D10+E10</f>
        <v>772500</v>
      </c>
      <c r="D10" s="124">
        <f>D11</f>
        <v>772500</v>
      </c>
      <c r="E10" s="125"/>
      <c r="F10" s="124"/>
    </row>
    <row r="11" spans="1:6" s="31" customFormat="1" ht="15.75">
      <c r="A11" s="11">
        <v>11010000</v>
      </c>
      <c r="B11" s="16" t="s">
        <v>2</v>
      </c>
      <c r="C11" s="178">
        <f t="shared" si="0"/>
        <v>772500</v>
      </c>
      <c r="D11" s="124">
        <v>772500</v>
      </c>
      <c r="E11" s="124"/>
      <c r="F11" s="124"/>
    </row>
    <row r="12" spans="1:6" s="31" customFormat="1" ht="15.75" hidden="1">
      <c r="A12" s="11"/>
      <c r="B12" s="16"/>
      <c r="C12" s="124"/>
      <c r="D12" s="124">
        <v>810000</v>
      </c>
      <c r="E12" s="124"/>
      <c r="F12" s="124"/>
    </row>
    <row r="13" spans="1:6" s="32" customFormat="1" ht="31.5">
      <c r="A13" s="30" t="s">
        <v>3</v>
      </c>
      <c r="B13" s="49" t="s">
        <v>4</v>
      </c>
      <c r="C13" s="178">
        <f t="shared" si="0"/>
        <v>142500</v>
      </c>
      <c r="D13" s="126">
        <v>142500</v>
      </c>
      <c r="E13" s="126"/>
      <c r="F13" s="126"/>
    </row>
    <row r="14" spans="1:6" s="32" customFormat="1" ht="47.25" hidden="1">
      <c r="A14" s="30" t="s">
        <v>25</v>
      </c>
      <c r="B14" s="49" t="s">
        <v>26</v>
      </c>
      <c r="C14" s="126"/>
      <c r="D14" s="126"/>
      <c r="E14" s="126"/>
      <c r="F14" s="126"/>
    </row>
    <row r="15" spans="1:6" s="32" customFormat="1" ht="31.5" hidden="1">
      <c r="A15" s="30" t="s">
        <v>27</v>
      </c>
      <c r="B15" s="49" t="s">
        <v>28</v>
      </c>
      <c r="C15" s="178">
        <f t="shared" si="0"/>
        <v>0</v>
      </c>
      <c r="D15" s="126"/>
      <c r="E15" s="126"/>
      <c r="F15" s="126"/>
    </row>
    <row r="16" spans="1:6" s="32" customFormat="1" ht="31.5">
      <c r="A16" s="30" t="s">
        <v>29</v>
      </c>
      <c r="B16" s="49" t="s">
        <v>30</v>
      </c>
      <c r="C16" s="178">
        <f t="shared" si="0"/>
        <v>630000</v>
      </c>
      <c r="D16" s="126">
        <v>630000</v>
      </c>
      <c r="E16" s="126"/>
      <c r="F16" s="126"/>
    </row>
    <row r="17" spans="1:6" s="32" customFormat="1" ht="15.75">
      <c r="A17" s="190">
        <v>18000000</v>
      </c>
      <c r="B17" s="190" t="s">
        <v>103</v>
      </c>
      <c r="C17" s="178">
        <f>D17+E17</f>
        <v>595000</v>
      </c>
      <c r="D17" s="178">
        <f>D23+D18</f>
        <v>595000</v>
      </c>
      <c r="E17" s="126"/>
      <c r="F17" s="126"/>
    </row>
    <row r="18" spans="1:6" s="32" customFormat="1" ht="15.75">
      <c r="A18" s="190">
        <v>18010000</v>
      </c>
      <c r="B18" s="195" t="s">
        <v>138</v>
      </c>
      <c r="C18" s="178">
        <f>D18+E18</f>
        <v>300000</v>
      </c>
      <c r="D18" s="178">
        <v>300000</v>
      </c>
      <c r="E18" s="126"/>
      <c r="F18" s="126"/>
    </row>
    <row r="19" spans="1:6" s="32" customFormat="1" ht="31.5">
      <c r="A19" s="191">
        <v>18010300</v>
      </c>
      <c r="B19" s="196" t="s">
        <v>135</v>
      </c>
      <c r="C19" s="178">
        <f>D19+E19</f>
        <v>80000</v>
      </c>
      <c r="D19" s="192">
        <v>80000</v>
      </c>
      <c r="E19" s="126"/>
      <c r="F19" s="126"/>
    </row>
    <row r="20" spans="1:6" s="32" customFormat="1" ht="31.5">
      <c r="A20" s="191">
        <v>18010400</v>
      </c>
      <c r="B20" s="196" t="s">
        <v>136</v>
      </c>
      <c r="C20" s="178">
        <f>D20+E20</f>
        <v>20000</v>
      </c>
      <c r="D20" s="192">
        <v>20000</v>
      </c>
      <c r="E20" s="126"/>
      <c r="F20" s="126"/>
    </row>
    <row r="21" spans="1:6" s="32" customFormat="1" ht="15.75">
      <c r="A21" s="191">
        <v>18010700</v>
      </c>
      <c r="B21" s="196" t="s">
        <v>137</v>
      </c>
      <c r="C21" s="178">
        <f>D21+E21</f>
        <v>200000</v>
      </c>
      <c r="D21" s="192">
        <v>200000</v>
      </c>
      <c r="E21" s="126"/>
      <c r="F21" s="126"/>
    </row>
    <row r="22" spans="1:6" s="32" customFormat="1" ht="15.75" hidden="1">
      <c r="A22" s="190"/>
      <c r="B22" s="190"/>
      <c r="C22" s="178"/>
      <c r="D22" s="178"/>
      <c r="E22" s="126"/>
      <c r="F22" s="126"/>
    </row>
    <row r="23" spans="1:6" s="32" customFormat="1" ht="15.75">
      <c r="A23" s="171">
        <v>18050000</v>
      </c>
      <c r="B23" s="179" t="s">
        <v>108</v>
      </c>
      <c r="C23" s="178">
        <f t="shared" ref="C23:C28" si="1">D23+E23</f>
        <v>295000</v>
      </c>
      <c r="D23" s="178">
        <f>D24+D25+D26</f>
        <v>295000</v>
      </c>
      <c r="E23" s="126"/>
      <c r="F23" s="126"/>
    </row>
    <row r="24" spans="1:6" s="32" customFormat="1" ht="15.75">
      <c r="A24" s="66" t="s">
        <v>99</v>
      </c>
      <c r="B24" s="66" t="s">
        <v>100</v>
      </c>
      <c r="C24" s="170">
        <f t="shared" si="1"/>
        <v>0</v>
      </c>
      <c r="D24" s="35"/>
      <c r="E24" s="126"/>
      <c r="F24" s="126"/>
    </row>
    <row r="25" spans="1:6" s="32" customFormat="1" ht="15.75">
      <c r="A25" s="66" t="s">
        <v>101</v>
      </c>
      <c r="B25" s="66" t="s">
        <v>102</v>
      </c>
      <c r="C25" s="177">
        <f t="shared" si="1"/>
        <v>60000</v>
      </c>
      <c r="D25" s="77">
        <v>60000</v>
      </c>
      <c r="E25" s="126"/>
      <c r="F25" s="126"/>
    </row>
    <row r="26" spans="1:6" s="32" customFormat="1" ht="15.75">
      <c r="A26" s="33">
        <v>20000000</v>
      </c>
      <c r="B26" s="33" t="s">
        <v>139</v>
      </c>
      <c r="C26" s="178">
        <f t="shared" si="1"/>
        <v>235000</v>
      </c>
      <c r="D26" s="124">
        <f>D27</f>
        <v>235000</v>
      </c>
      <c r="E26" s="126"/>
      <c r="F26" s="126"/>
    </row>
    <row r="27" spans="1:6" s="32" customFormat="1" ht="15.75">
      <c r="A27" s="11">
        <v>24000000</v>
      </c>
      <c r="B27" s="33" t="s">
        <v>140</v>
      </c>
      <c r="C27" s="178">
        <f t="shared" si="1"/>
        <v>235000</v>
      </c>
      <c r="D27" s="178">
        <v>235000</v>
      </c>
      <c r="E27" s="126"/>
      <c r="F27" s="126"/>
    </row>
    <row r="28" spans="1:6" s="32" customFormat="1" ht="15.75">
      <c r="A28" s="11">
        <v>24060300</v>
      </c>
      <c r="B28" s="197" t="s">
        <v>141</v>
      </c>
      <c r="C28" s="178">
        <f t="shared" si="1"/>
        <v>235000</v>
      </c>
      <c r="D28" s="126">
        <v>235000</v>
      </c>
      <c r="E28" s="126"/>
      <c r="F28" s="126"/>
    </row>
    <row r="29" spans="1:6" ht="18.75">
      <c r="A29" s="11"/>
      <c r="B29" s="198" t="s">
        <v>19</v>
      </c>
      <c r="C29" s="127">
        <f>C9+C26</f>
        <v>1602500</v>
      </c>
      <c r="D29" s="127">
        <f>D9+D26</f>
        <v>1602500</v>
      </c>
      <c r="E29" s="76"/>
      <c r="F29" s="76"/>
    </row>
    <row r="30" spans="1:6" ht="15.75">
      <c r="A30" s="11"/>
      <c r="B30" s="16"/>
      <c r="C30" s="127"/>
      <c r="D30" s="127"/>
      <c r="E30" s="76"/>
      <c r="F30" s="76"/>
    </row>
    <row r="31" spans="1:6" ht="15.75">
      <c r="A31" s="115">
        <v>40000000</v>
      </c>
      <c r="B31" s="37" t="s">
        <v>5</v>
      </c>
      <c r="C31" s="76">
        <f>SUM(C32)</f>
        <v>152719</v>
      </c>
      <c r="D31" s="76">
        <f>SUM(D32)</f>
        <v>152719</v>
      </c>
      <c r="E31" s="76">
        <f>SUM(E32)</f>
        <v>0</v>
      </c>
      <c r="F31" s="76"/>
    </row>
    <row r="32" spans="1:6" ht="15.75">
      <c r="A32" s="115">
        <v>41000000</v>
      </c>
      <c r="B32" s="38" t="s">
        <v>18</v>
      </c>
      <c r="C32" s="178">
        <f t="shared" ref="C32:C33" si="2">D32+E32</f>
        <v>152719</v>
      </c>
      <c r="D32" s="76">
        <v>152719</v>
      </c>
      <c r="E32" s="76"/>
      <c r="F32" s="76"/>
    </row>
    <row r="33" spans="1:7" ht="15.75">
      <c r="A33" s="115">
        <v>41040000</v>
      </c>
      <c r="B33" s="86" t="s">
        <v>35</v>
      </c>
      <c r="C33" s="178">
        <f t="shared" si="2"/>
        <v>152719</v>
      </c>
      <c r="D33" s="76">
        <v>152719</v>
      </c>
      <c r="E33" s="76"/>
      <c r="F33" s="76"/>
    </row>
    <row r="34" spans="1:7" ht="78" customHeight="1">
      <c r="A34" s="115">
        <v>41040400</v>
      </c>
      <c r="B34" s="172" t="s">
        <v>94</v>
      </c>
      <c r="C34" s="178">
        <f t="shared" ref="C34" si="3">D34+E34</f>
        <v>152719</v>
      </c>
      <c r="D34" s="77">
        <v>152719</v>
      </c>
      <c r="E34" s="76"/>
      <c r="F34" s="76"/>
    </row>
    <row r="35" spans="1:7" ht="15.75" hidden="1">
      <c r="A35" s="115">
        <v>41030000</v>
      </c>
      <c r="B35" s="85" t="s">
        <v>43</v>
      </c>
      <c r="C35" s="76"/>
      <c r="D35" s="76"/>
      <c r="E35" s="76"/>
      <c r="F35" s="76"/>
    </row>
    <row r="36" spans="1:7" ht="15.75" hidden="1">
      <c r="A36" s="115">
        <v>41033900</v>
      </c>
      <c r="B36" s="22" t="s">
        <v>42</v>
      </c>
      <c r="C36" s="76"/>
      <c r="D36" s="76"/>
      <c r="E36" s="76"/>
      <c r="F36" s="76"/>
    </row>
    <row r="37" spans="1:7" ht="15.75" hidden="1">
      <c r="A37" s="115">
        <v>41050000</v>
      </c>
      <c r="B37" s="96" t="s">
        <v>44</v>
      </c>
      <c r="C37" s="76">
        <v>33214</v>
      </c>
      <c r="D37" s="76">
        <v>33214</v>
      </c>
      <c r="E37" s="77"/>
      <c r="F37" s="77"/>
    </row>
    <row r="38" spans="1:7" ht="28.5" hidden="1" customHeight="1">
      <c r="A38" s="116"/>
      <c r="B38" s="84"/>
      <c r="C38" s="77"/>
      <c r="D38" s="77"/>
      <c r="E38" s="76"/>
      <c r="F38" s="76"/>
    </row>
    <row r="39" spans="1:7" ht="15.75" hidden="1">
      <c r="A39" s="116">
        <v>41053900</v>
      </c>
      <c r="B39" s="22" t="s">
        <v>91</v>
      </c>
      <c r="C39" s="77">
        <v>33214</v>
      </c>
      <c r="D39" s="77">
        <v>33214</v>
      </c>
      <c r="E39" s="76"/>
      <c r="F39" s="76"/>
    </row>
    <row r="40" spans="1:7" ht="15.75" hidden="1">
      <c r="A40" s="116"/>
      <c r="B40" s="21"/>
      <c r="C40" s="77"/>
      <c r="D40" s="77"/>
      <c r="E40" s="77"/>
      <c r="F40" s="77"/>
    </row>
    <row r="41" spans="1:7" ht="15.75" hidden="1">
      <c r="A41" s="116"/>
      <c r="B41" s="21"/>
      <c r="C41" s="77"/>
      <c r="D41" s="77"/>
      <c r="E41" s="77"/>
      <c r="F41" s="77"/>
    </row>
    <row r="42" spans="1:7" ht="15.75" hidden="1">
      <c r="A42" s="116"/>
      <c r="B42" s="21"/>
      <c r="C42" s="77"/>
      <c r="D42" s="77"/>
      <c r="E42" s="77"/>
      <c r="F42" s="77"/>
    </row>
    <row r="43" spans="1:7" ht="15.75" hidden="1">
      <c r="A43" s="116"/>
      <c r="B43" s="21"/>
      <c r="C43" s="77"/>
      <c r="D43" s="77"/>
      <c r="E43" s="77"/>
      <c r="F43" s="77"/>
    </row>
    <row r="44" spans="1:7" ht="15.75" hidden="1">
      <c r="A44" s="116"/>
      <c r="B44" s="97"/>
      <c r="C44" s="77"/>
      <c r="D44" s="77"/>
      <c r="E44" s="77"/>
      <c r="F44" s="77"/>
    </row>
    <row r="45" spans="1:7" ht="15.75" hidden="1">
      <c r="A45" s="116"/>
      <c r="B45" s="22"/>
      <c r="C45" s="77"/>
      <c r="D45" s="77"/>
      <c r="E45" s="77"/>
      <c r="F45" s="77"/>
      <c r="G45" s="90"/>
    </row>
    <row r="46" spans="1:7" ht="15.75" hidden="1">
      <c r="A46" s="115"/>
      <c r="B46" s="21"/>
      <c r="C46" s="77"/>
      <c r="D46" s="77"/>
      <c r="E46" s="77"/>
      <c r="F46" s="77"/>
    </row>
    <row r="47" spans="1:7" ht="15.75" hidden="1">
      <c r="A47" s="116"/>
      <c r="B47" s="21"/>
      <c r="C47" s="77"/>
      <c r="D47" s="77"/>
      <c r="E47" s="77"/>
      <c r="F47" s="77"/>
    </row>
    <row r="48" spans="1:7" ht="15.75" hidden="1">
      <c r="A48" s="116"/>
      <c r="B48" s="21"/>
      <c r="C48" s="77"/>
      <c r="D48" s="77"/>
      <c r="E48" s="77"/>
      <c r="F48" s="77"/>
    </row>
    <row r="49" spans="1:6" ht="15.75" hidden="1">
      <c r="A49" s="116"/>
      <c r="B49" s="21"/>
      <c r="C49" s="77"/>
      <c r="D49" s="77"/>
      <c r="E49" s="77"/>
      <c r="F49" s="77"/>
    </row>
    <row r="50" spans="1:6" ht="15.75" hidden="1">
      <c r="A50" s="116"/>
      <c r="B50" s="21"/>
      <c r="C50" s="77"/>
      <c r="D50" s="77"/>
      <c r="E50" s="77"/>
      <c r="F50" s="77"/>
    </row>
    <row r="51" spans="1:6" ht="15.75" hidden="1">
      <c r="A51" s="116"/>
      <c r="B51" s="21"/>
      <c r="C51" s="77"/>
      <c r="D51" s="77"/>
      <c r="E51" s="77"/>
      <c r="F51" s="77"/>
    </row>
    <row r="52" spans="1:6" ht="18.75">
      <c r="A52" s="115"/>
      <c r="B52" s="199" t="s">
        <v>33</v>
      </c>
      <c r="C52" s="178">
        <f>D52+E52</f>
        <v>1755219</v>
      </c>
      <c r="D52" s="178">
        <f>D9+D31+D26</f>
        <v>1755219</v>
      </c>
      <c r="E52" s="76"/>
      <c r="F52" s="76"/>
    </row>
    <row r="53" spans="1:6" ht="15.75" hidden="1" customHeight="1">
      <c r="A53" s="72"/>
      <c r="B53" s="80" t="s">
        <v>33</v>
      </c>
      <c r="C53" s="77"/>
      <c r="D53" s="77"/>
      <c r="E53" s="34"/>
      <c r="F53" s="34"/>
    </row>
    <row r="54" spans="1:6" ht="15.75" hidden="1" customHeight="1">
      <c r="A54" s="73"/>
      <c r="B54" s="74"/>
      <c r="C54" s="77"/>
      <c r="D54" s="77"/>
      <c r="E54" s="34"/>
      <c r="F54" s="34"/>
    </row>
    <row r="55" spans="1:6" ht="15.75" hidden="1" customHeight="1">
      <c r="A55" s="71"/>
      <c r="B55" s="71"/>
      <c r="C55" s="77"/>
      <c r="D55" s="77"/>
      <c r="E55" s="34"/>
      <c r="F55" s="34"/>
    </row>
    <row r="56" spans="1:6" ht="15.75" hidden="1" customHeight="1">
      <c r="A56" s="68"/>
      <c r="B56" s="75"/>
      <c r="C56" s="77"/>
      <c r="D56" s="77"/>
      <c r="E56" s="34"/>
      <c r="F56" s="34"/>
    </row>
    <row r="57" spans="1:6" ht="15.75" hidden="1" customHeight="1">
      <c r="A57" s="72"/>
      <c r="B57" s="69"/>
      <c r="C57" s="77"/>
      <c r="D57" s="77"/>
      <c r="E57" s="34"/>
      <c r="F57" s="34"/>
    </row>
    <row r="58" spans="1:6" ht="31.5" hidden="1" customHeight="1">
      <c r="A58" s="71"/>
      <c r="B58" s="71"/>
      <c r="C58" s="77"/>
      <c r="D58" s="77"/>
      <c r="E58" s="34"/>
      <c r="F58" s="34"/>
    </row>
    <row r="59" spans="1:6" ht="15.75" hidden="1" customHeight="1">
      <c r="A59" s="70"/>
      <c r="B59" s="70"/>
      <c r="C59" s="77"/>
      <c r="D59" s="77"/>
      <c r="E59" s="34"/>
      <c r="F59" s="34"/>
    </row>
    <row r="60" spans="1:6" ht="15.75" hidden="1" customHeight="1">
      <c r="A60" s="38"/>
      <c r="B60" s="38"/>
      <c r="C60" s="77"/>
      <c r="D60" s="77"/>
      <c r="E60" s="34"/>
      <c r="F60" s="34"/>
    </row>
    <row r="61" spans="1:6" ht="15.75" hidden="1" customHeight="1">
      <c r="A61" s="38"/>
      <c r="B61" s="38"/>
      <c r="C61" s="77"/>
      <c r="D61" s="77"/>
      <c r="E61" s="34"/>
      <c r="F61" s="34"/>
    </row>
    <row r="62" spans="1:6" ht="15.75" hidden="1" customHeight="1">
      <c r="A62" s="38"/>
      <c r="B62" s="38"/>
      <c r="C62" s="77"/>
      <c r="D62" s="77"/>
      <c r="E62" s="34"/>
      <c r="F62" s="34"/>
    </row>
    <row r="63" spans="1:6" ht="15.75" hidden="1" customHeight="1">
      <c r="A63" s="21"/>
      <c r="B63" s="21"/>
      <c r="C63" s="77"/>
      <c r="D63" s="77"/>
      <c r="E63" s="34"/>
      <c r="F63" s="34"/>
    </row>
    <row r="64" spans="1:6" ht="15.75" hidden="1" customHeight="1">
      <c r="A64" s="38"/>
      <c r="B64" s="38"/>
      <c r="C64" s="77"/>
      <c r="D64" s="77"/>
      <c r="E64" s="34"/>
      <c r="F64" s="34"/>
    </row>
    <row r="65" spans="1:6" ht="15.75" hidden="1" customHeight="1">
      <c r="A65" s="30"/>
      <c r="B65" s="41"/>
      <c r="C65" s="76"/>
      <c r="D65" s="76"/>
      <c r="E65" s="76"/>
      <c r="F65" s="76"/>
    </row>
    <row r="66" spans="1:6" ht="15.75" hidden="1" customHeight="1">
      <c r="A66" s="30"/>
      <c r="B66" s="41"/>
      <c r="C66" s="78"/>
      <c r="D66" s="78"/>
      <c r="E66" s="35"/>
      <c r="F66" s="67"/>
    </row>
    <row r="67" spans="1:6" ht="15.75" hidden="1" customHeight="1">
      <c r="A67" s="30"/>
      <c r="B67" s="41"/>
      <c r="C67" s="78"/>
      <c r="D67" s="78"/>
      <c r="E67" s="35"/>
      <c r="F67" s="67"/>
    </row>
    <row r="68" spans="1:6" ht="15.75" hidden="1" customHeight="1">
      <c r="A68" s="30"/>
      <c r="B68" s="41"/>
      <c r="C68" s="78"/>
      <c r="D68" s="78"/>
      <c r="E68" s="36"/>
      <c r="F68" s="47"/>
    </row>
    <row r="69" spans="1:6" ht="15.75" hidden="1" customHeight="1">
      <c r="A69" s="30"/>
      <c r="B69" s="41"/>
      <c r="C69" s="79"/>
      <c r="D69" s="79"/>
      <c r="E69" s="36"/>
      <c r="F69" s="47"/>
    </row>
    <row r="70" spans="1:6" ht="15.75" hidden="1" customHeight="1">
      <c r="A70" s="30"/>
      <c r="B70" s="41"/>
      <c r="C70" s="79"/>
      <c r="D70" s="79"/>
      <c r="E70" s="36"/>
      <c r="F70" s="47"/>
    </row>
    <row r="71" spans="1:6" ht="15.75" hidden="1" customHeight="1">
      <c r="A71" s="30"/>
      <c r="B71" s="41"/>
      <c r="C71" s="79"/>
      <c r="D71" s="79"/>
      <c r="E71" s="36"/>
      <c r="F71" s="47"/>
    </row>
    <row r="72" spans="1:6" ht="15.75" hidden="1" customHeight="1">
      <c r="A72" s="30"/>
      <c r="B72" s="41"/>
      <c r="C72" s="79"/>
      <c r="D72" s="79"/>
      <c r="E72" s="36"/>
      <c r="F72" s="47"/>
    </row>
    <row r="73" spans="1:6" ht="15.75" hidden="1" customHeight="1">
      <c r="A73" s="30"/>
      <c r="B73" s="41"/>
      <c r="C73" s="79"/>
      <c r="D73" s="79"/>
      <c r="E73" s="36"/>
      <c r="F73" s="47"/>
    </row>
    <row r="74" spans="1:6" ht="15.75" hidden="1" customHeight="1">
      <c r="A74" s="30"/>
      <c r="B74" s="41"/>
      <c r="C74" s="79"/>
      <c r="D74" s="79"/>
      <c r="E74" s="36"/>
      <c r="F74" s="47"/>
    </row>
    <row r="75" spans="1:6" ht="15.75" hidden="1" customHeight="1">
      <c r="A75" s="30"/>
      <c r="B75" s="41"/>
      <c r="C75" s="79"/>
      <c r="D75" s="79"/>
      <c r="E75" s="36"/>
      <c r="F75" s="47"/>
    </row>
    <row r="76" spans="1:6" ht="15.75" hidden="1" customHeight="1">
      <c r="A76" s="30"/>
      <c r="B76" s="41"/>
      <c r="C76" s="79"/>
      <c r="D76" s="79"/>
      <c r="E76" s="36"/>
      <c r="F76" s="47"/>
    </row>
    <row r="77" spans="1:6" ht="15.75" hidden="1" customHeight="1">
      <c r="A77" s="30"/>
      <c r="B77" s="41"/>
      <c r="C77" s="78"/>
      <c r="D77" s="78"/>
      <c r="E77" s="36"/>
      <c r="F77" s="47"/>
    </row>
    <row r="78" spans="1:6" ht="15.75" hidden="1" customHeight="1">
      <c r="A78" s="30"/>
      <c r="B78" s="41"/>
      <c r="C78" s="78"/>
      <c r="D78" s="78"/>
      <c r="E78" s="36"/>
      <c r="F78" s="47"/>
    </row>
    <row r="79" spans="1:6" ht="15.75" hidden="1" customHeight="1">
      <c r="A79" s="30"/>
      <c r="B79" s="41"/>
      <c r="C79" s="78"/>
      <c r="D79" s="78"/>
      <c r="E79" s="36"/>
      <c r="F79" s="47"/>
    </row>
    <row r="80" spans="1:6" ht="15.75" hidden="1" customHeight="1">
      <c r="A80" s="30"/>
      <c r="B80" s="41"/>
      <c r="C80" s="78"/>
      <c r="D80" s="78"/>
      <c r="E80" s="36"/>
      <c r="F80" s="47"/>
    </row>
    <row r="81" spans="1:6" ht="15.75" hidden="1" customHeight="1">
      <c r="A81" s="30"/>
      <c r="B81" s="40"/>
      <c r="C81" s="78"/>
      <c r="D81" s="78"/>
      <c r="E81" s="39"/>
      <c r="F81" s="47"/>
    </row>
    <row r="82" spans="1:6" ht="15.75" hidden="1" customHeight="1">
      <c r="A82" s="50"/>
      <c r="B82" s="41"/>
      <c r="C82" s="78"/>
      <c r="D82" s="78"/>
      <c r="E82" s="39"/>
      <c r="F82" s="47"/>
    </row>
    <row r="83" spans="1:6" ht="15.75" hidden="1" customHeight="1">
      <c r="A83" s="38"/>
      <c r="B83" s="22"/>
      <c r="C83" s="77"/>
      <c r="D83" s="77"/>
      <c r="E83" s="34"/>
      <c r="F83" s="47"/>
    </row>
    <row r="84" spans="1:6" ht="15.75" hidden="1" customHeight="1">
      <c r="A84" s="21"/>
      <c r="B84" s="40"/>
      <c r="C84" s="78"/>
      <c r="D84" s="78"/>
      <c r="E84" s="36"/>
      <c r="F84" s="47"/>
    </row>
    <row r="85" spans="1:6" ht="15.75" hidden="1" customHeight="1">
      <c r="A85" s="30"/>
      <c r="B85" s="40"/>
      <c r="C85" s="78"/>
      <c r="D85" s="78"/>
      <c r="E85" s="39"/>
      <c r="F85" s="47"/>
    </row>
    <row r="86" spans="1:6" ht="15.75" hidden="1" customHeight="1">
      <c r="A86" s="30"/>
      <c r="B86" s="40"/>
      <c r="C86" s="78"/>
      <c r="D86" s="78"/>
      <c r="E86" s="39"/>
      <c r="F86" s="47"/>
    </row>
    <row r="87" spans="1:6" ht="15.75" hidden="1" customHeight="1">
      <c r="A87" s="30"/>
      <c r="B87" s="40"/>
      <c r="C87" s="78"/>
      <c r="D87" s="78"/>
      <c r="E87" s="39"/>
      <c r="F87" s="47"/>
    </row>
    <row r="88" spans="1:6" ht="15.75" hidden="1" customHeight="1">
      <c r="A88" s="30"/>
      <c r="B88" s="40"/>
      <c r="C88" s="78"/>
      <c r="D88" s="78"/>
      <c r="E88" s="39"/>
      <c r="F88" s="47"/>
    </row>
    <row r="89" spans="1:6" ht="15.75" hidden="1" customHeight="1">
      <c r="A89" s="30"/>
      <c r="B89" s="40"/>
      <c r="C89" s="78"/>
      <c r="D89" s="78"/>
      <c r="E89" s="39"/>
      <c r="F89" s="47"/>
    </row>
    <row r="90" spans="1:6" ht="15.75" hidden="1" customHeight="1">
      <c r="A90" s="21"/>
      <c r="B90" s="48"/>
      <c r="C90" s="76"/>
      <c r="D90" s="76"/>
      <c r="E90" s="42"/>
      <c r="F90" s="42"/>
    </row>
    <row r="91" spans="1:6" ht="29.25" customHeight="1">
      <c r="A91" s="43"/>
      <c r="B91" s="54" t="s">
        <v>126</v>
      </c>
      <c r="C91" s="54" t="s">
        <v>117</v>
      </c>
      <c r="D91" s="55"/>
      <c r="E91" s="44"/>
      <c r="F91" s="44"/>
    </row>
    <row r="92" spans="1:6" ht="15.75">
      <c r="A92" s="45"/>
      <c r="E92" s="46"/>
      <c r="F92" s="46"/>
    </row>
  </sheetData>
  <customSheetViews>
    <customSheetView guid="{A87546AF-482E-4C34-B4CD-EADBD40E37D6}" showGridLines="0" zeroValues="0" showRuler="0">
      <pane xSplit="2" ySplit="5" topLeftCell="C6" activePane="bottomRight" state="frozen"/>
      <selection pane="bottomRight" activeCell="G1" sqref="G1:G65536"/>
      <pageMargins left="0.78740157480314965" right="0.59055118110236227" top="0.59055118110236227" bottom="0.78740157480314965" header="0.51181102362204722" footer="0.51181102362204722"/>
      <printOptions horizontalCentered="1"/>
      <pageSetup paperSize="9" scale="85" fitToHeight="0" orientation="portrait" horizontalDpi="300" verticalDpi="300" r:id="rId1"/>
      <headerFooter alignWithMargins="0">
        <oddFooter>&amp;R&amp;P</oddFooter>
      </headerFooter>
    </customSheetView>
    <customSheetView guid="{D863887D-FD9C-4C18-9671-EA653E45224F}" showPageBreaks="1" showGridLines="0" zeroValues="0" fitToPage="1" showRuler="0" topLeftCell="A70">
      <selection activeCell="K86" sqref="K86"/>
      <pageMargins left="0.78740157480314965" right="0.59055118110236227" top="0.59055118110236227" bottom="0.78740157480314965" header="0.51181102362204722" footer="0.51181102362204722"/>
      <printOptions horizontalCentered="1"/>
      <pageSetup paperSize="9" scale="78" fitToHeight="5" orientation="landscape" horizontalDpi="300" verticalDpi="300" r:id="rId2"/>
      <headerFooter alignWithMargins="0">
        <oddFooter>&amp;R&amp;P</oddFooter>
      </headerFooter>
    </customSheetView>
    <customSheetView guid="{0A8C8B35-D6F0-498E-8FFA-E7D764EFA078}" showPageBreaks="1" showGridLines="0" zeroValues="0" fitToPage="1" showRuler="0">
      <selection activeCell="G1" sqref="G1:G65536"/>
      <pageMargins left="0.78740157480314965" right="0.59055118110236227" top="0.59055118110236227" bottom="0.78740157480314965" header="0.51181102362204722" footer="0.51181102362204722"/>
      <printOptions horizontalCentered="1"/>
      <pageSetup paperSize="9" scale="78" fitToHeight="5" orientation="landscape" horizontalDpi="300" verticalDpi="300" r:id="rId3"/>
      <headerFooter alignWithMargins="0">
        <oddFooter>&amp;R&amp;P</oddFooter>
      </headerFooter>
    </customSheetView>
    <customSheetView guid="{21CAFB8A-0BCC-4DE0-AED6-3D1608CF885E}" showPageBreaks="1" showGridLines="0" zeroValues="0" fitToPage="1" showRuler="0">
      <pane xSplit="2" ySplit="5" topLeftCell="C6" activePane="bottomRight" state="frozen"/>
      <selection pane="bottomRight" activeCell="B86" sqref="B86"/>
      <pageMargins left="0.78740157480314965" right="0.59055118110236227" top="0.59055118110236227" bottom="0.78740157480314965" header="0.51181102362204722" footer="0.51181102362204722"/>
      <printOptions horizontalCentered="1"/>
      <pageSetup paperSize="9" scale="78" fitToHeight="5" orientation="landscape" horizontalDpi="300" verticalDpi="300" r:id="rId4"/>
      <headerFooter alignWithMargins="0">
        <oddFooter>&amp;R&amp;P</oddFooter>
      </headerFooter>
    </customSheetView>
    <customSheetView guid="{C1F140BD-46C6-4270-985D-C6C356CF240B}" showPageBreaks="1" showGridLines="0" zeroValues="0" fitToPage="1" showRuler="0">
      <pageMargins left="0.39370078740157483" right="0.39370078740157483" top="0.78740157480314965" bottom="0.59055118110236227" header="0.51181102362204722" footer="0.51181102362204722"/>
      <printOptions horizontalCentered="1"/>
      <pageSetup paperSize="9" scale="83" fitToHeight="5" orientation="landscape" horizontalDpi="300" verticalDpi="300" r:id="rId5"/>
      <headerFooter alignWithMargins="0">
        <oddFooter>&amp;R&amp;P</oddFooter>
      </headerFooter>
    </customSheetView>
    <customSheetView guid="{B5590366-466F-4678-95C9-9510BE388008}" showGridLines="0" zeroValues="0" fitToPage="1" showRuler="0">
      <pane xSplit="2" ySplit="5" topLeftCell="C54" activePane="bottomRight" state="frozen"/>
      <selection pane="bottomRight" activeCell="D63" sqref="D63"/>
      <pageMargins left="0.78740157480314965" right="0.59055118110236227" top="0.59055118110236227" bottom="0.78740157480314965" header="0.51181102362204722" footer="0.51181102362204722"/>
      <printOptions horizontalCentered="1"/>
      <pageSetup paperSize="9" scale="81" fitToHeight="5" orientation="landscape" horizontalDpi="300" verticalDpi="300" r:id="rId6"/>
      <headerFooter alignWithMargins="0">
        <oddFooter>&amp;R&amp;P</oddFooter>
      </headerFooter>
    </customSheetView>
    <customSheetView guid="{89B724E8-ED6C-4DB8-8245-E5D235C9793D}" showPageBreaks="1" showGridLines="0" zeroValues="0" fitToPage="1" showRuler="0">
      <selection activeCell="B1" sqref="B1"/>
      <pageMargins left="0.78740157480314965" right="0.59055118110236227" top="0.59055118110236227" bottom="0.78740157480314965" header="0.51181102362204722" footer="0.51181102362204722"/>
      <printOptions horizontalCentered="1"/>
      <pageSetup paperSize="9" scale="80" fitToHeight="5" orientation="landscape" horizontalDpi="300" verticalDpi="300" r:id="rId7"/>
      <headerFooter alignWithMargins="0">
        <oddFooter>&amp;R&amp;P</oddFooter>
      </headerFooter>
    </customSheetView>
    <customSheetView guid="{B77F82F2-96C1-4A48-B951-43FB008C18D7}" showPageBreaks="1" showGridLines="0" zeroValues="0" showRuler="0">
      <selection activeCell="C6" sqref="C6"/>
      <pageMargins left="0.78740157480314965" right="0.59055118110236227" top="0.59055118110236227" bottom="0.78740157480314965" header="0.51181102362204722" footer="0.51181102362204722"/>
      <printOptions horizontalCentered="1"/>
      <pageSetup paperSize="9" scale="85" fitToHeight="0" orientation="portrait" horizontalDpi="300" verticalDpi="300" r:id="rId8"/>
      <headerFooter alignWithMargins="0">
        <oddFooter>&amp;R&amp;P</oddFooter>
      </headerFooter>
    </customSheetView>
    <customSheetView guid="{1424C569-718F-47D6-BC5A-D67C1E6BA45C}" showPageBreaks="1" showGridLines="0" zeroValues="0" fitToPage="1" showRuler="0" topLeftCell="A85">
      <selection activeCell="B89" sqref="B89:D89"/>
      <pageMargins left="0.39370078740157483" right="0.39370078740157483" top="0.78740157480314965" bottom="0.59055118110236227" header="0.51181102362204722" footer="0.51181102362204722"/>
      <printOptions horizontalCentered="1"/>
      <pageSetup paperSize="9" scale="83" fitToHeight="5" orientation="landscape" horizontalDpi="300" verticalDpi="300" r:id="rId9"/>
      <headerFooter alignWithMargins="0">
        <oddFooter>&amp;R&amp;P</oddFooter>
      </headerFooter>
    </customSheetView>
  </customSheetViews>
  <mergeCells count="7">
    <mergeCell ref="C1:F2"/>
    <mergeCell ref="E7:F7"/>
    <mergeCell ref="C7:C8"/>
    <mergeCell ref="D7:D8"/>
    <mergeCell ref="A3:F3"/>
    <mergeCell ref="A7:A8"/>
    <mergeCell ref="B7:B8"/>
  </mergeCells>
  <phoneticPr fontId="2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75" fitToHeight="5" orientation="landscape" horizontalDpi="300" verticalDpi="300" r:id="rId1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showGridLines="0" showZeros="0" tabSelected="1" view="pageLayout" topLeftCell="A15" zoomScaleNormal="100" zoomScaleSheetLayoutView="90" workbookViewId="0">
      <selection activeCell="Q33" sqref="Q33"/>
    </sheetView>
  </sheetViews>
  <sheetFormatPr defaultColWidth="9.1640625" defaultRowHeight="12.75"/>
  <cols>
    <col min="1" max="1" width="12.33203125" style="14" customWidth="1"/>
    <col min="2" max="2" width="7.1640625" style="14" customWidth="1"/>
    <col min="3" max="3" width="8.33203125" style="24" customWidth="1"/>
    <col min="4" max="4" width="44.83203125" style="61" customWidth="1"/>
    <col min="5" max="5" width="14.5" style="4" customWidth="1"/>
    <col min="6" max="6" width="14.83203125" style="4" customWidth="1"/>
    <col min="7" max="7" width="13" style="4" customWidth="1"/>
    <col min="8" max="8" width="12" style="4" customWidth="1"/>
    <col min="9" max="9" width="12.83203125" style="4" customWidth="1"/>
    <col min="10" max="10" width="15.33203125" style="4" customWidth="1"/>
    <col min="11" max="11" width="16.5" style="4" customWidth="1"/>
    <col min="12" max="12" width="8" style="4" customWidth="1"/>
    <col min="13" max="13" width="8.1640625" style="4" customWidth="1"/>
    <col min="14" max="14" width="7.6640625" style="4" customWidth="1"/>
    <col min="15" max="15" width="15.5" style="4" customWidth="1"/>
    <col min="16" max="16" width="16" style="4" customWidth="1"/>
    <col min="17" max="17" width="10.83203125" style="3" bestFit="1" customWidth="1"/>
    <col min="18" max="16384" width="9.1640625" style="3"/>
  </cols>
  <sheetData>
    <row r="1" spans="1:17" ht="60.75" customHeight="1">
      <c r="D1" s="63"/>
      <c r="E1" s="1"/>
      <c r="F1" s="1"/>
      <c r="G1" s="1"/>
      <c r="H1" s="1"/>
      <c r="I1" s="1"/>
      <c r="J1" s="1"/>
      <c r="K1" s="1"/>
      <c r="L1" s="1"/>
      <c r="M1" s="1"/>
      <c r="N1" s="226" t="s">
        <v>133</v>
      </c>
      <c r="O1" s="226"/>
      <c r="P1" s="227"/>
    </row>
    <row r="2" spans="1:17" ht="15.75">
      <c r="A2" s="228" t="s">
        <v>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7" ht="39.6" customHeight="1">
      <c r="A3" s="228" t="s">
        <v>148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7" ht="21.75" customHeight="1">
      <c r="A4" s="65"/>
      <c r="B4" s="65"/>
      <c r="C4" s="91"/>
      <c r="D4" s="93" t="s">
        <v>60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13.5" customHeight="1">
      <c r="A5" s="65"/>
      <c r="B5" s="65"/>
      <c r="C5" s="91"/>
      <c r="D5" s="83" t="s">
        <v>41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ht="0.75" customHeight="1">
      <c r="A6" s="15"/>
      <c r="B6" s="15"/>
      <c r="C6" s="23"/>
      <c r="D6" s="62"/>
      <c r="E6" s="5"/>
      <c r="F6" s="5"/>
      <c r="G6" s="8"/>
      <c r="H6" s="5"/>
      <c r="I6" s="5"/>
      <c r="J6" s="6"/>
      <c r="K6" s="6"/>
      <c r="L6" s="7"/>
      <c r="M6" s="7"/>
      <c r="N6" s="7"/>
      <c r="O6" s="7"/>
      <c r="P6" s="26" t="s">
        <v>20</v>
      </c>
    </row>
    <row r="7" spans="1:17" s="18" customFormat="1" ht="15" customHeight="1">
      <c r="A7" s="232" t="s">
        <v>22</v>
      </c>
      <c r="B7" s="232" t="s">
        <v>39</v>
      </c>
      <c r="C7" s="237" t="s">
        <v>21</v>
      </c>
      <c r="D7" s="229" t="s">
        <v>40</v>
      </c>
      <c r="E7" s="215" t="s">
        <v>8</v>
      </c>
      <c r="F7" s="215"/>
      <c r="G7" s="215"/>
      <c r="H7" s="215"/>
      <c r="I7" s="215"/>
      <c r="J7" s="215" t="s">
        <v>9</v>
      </c>
      <c r="K7" s="215"/>
      <c r="L7" s="215"/>
      <c r="M7" s="215"/>
      <c r="N7" s="215"/>
      <c r="O7" s="215"/>
      <c r="P7" s="215" t="s">
        <v>10</v>
      </c>
    </row>
    <row r="8" spans="1:17" s="18" customFormat="1" ht="13.5" customHeight="1">
      <c r="A8" s="235"/>
      <c r="B8" s="233"/>
      <c r="C8" s="237"/>
      <c r="D8" s="230"/>
      <c r="E8" s="214" t="s">
        <v>38</v>
      </c>
      <c r="F8" s="215" t="s">
        <v>12</v>
      </c>
      <c r="G8" s="214" t="s">
        <v>13</v>
      </c>
      <c r="H8" s="214"/>
      <c r="I8" s="215" t="s">
        <v>14</v>
      </c>
      <c r="J8" s="214" t="s">
        <v>38</v>
      </c>
      <c r="K8" s="229" t="s">
        <v>37</v>
      </c>
      <c r="L8" s="215" t="s">
        <v>12</v>
      </c>
      <c r="M8" s="214" t="s">
        <v>13</v>
      </c>
      <c r="N8" s="214"/>
      <c r="O8" s="215" t="s">
        <v>14</v>
      </c>
      <c r="P8" s="215"/>
    </row>
    <row r="9" spans="1:17" s="18" customFormat="1" ht="20.25" customHeight="1">
      <c r="A9" s="235"/>
      <c r="B9" s="233"/>
      <c r="C9" s="237"/>
      <c r="D9" s="230"/>
      <c r="E9" s="214"/>
      <c r="F9" s="215"/>
      <c r="G9" s="214" t="s">
        <v>15</v>
      </c>
      <c r="H9" s="214" t="s">
        <v>16</v>
      </c>
      <c r="I9" s="215"/>
      <c r="J9" s="214"/>
      <c r="K9" s="238"/>
      <c r="L9" s="215"/>
      <c r="M9" s="214" t="s">
        <v>15</v>
      </c>
      <c r="N9" s="214" t="s">
        <v>16</v>
      </c>
      <c r="O9" s="215"/>
      <c r="P9" s="215"/>
    </row>
    <row r="10" spans="1:17" s="18" customFormat="1" ht="53.25" customHeight="1">
      <c r="A10" s="236"/>
      <c r="B10" s="234"/>
      <c r="C10" s="237"/>
      <c r="D10" s="231"/>
      <c r="E10" s="214"/>
      <c r="F10" s="215"/>
      <c r="G10" s="214"/>
      <c r="H10" s="214"/>
      <c r="I10" s="215"/>
      <c r="J10" s="214"/>
      <c r="K10" s="239"/>
      <c r="L10" s="215"/>
      <c r="M10" s="214"/>
      <c r="N10" s="214"/>
      <c r="O10" s="215"/>
      <c r="P10" s="215"/>
    </row>
    <row r="11" spans="1:17" s="19" customFormat="1" ht="16.5" customHeight="1">
      <c r="A11" s="216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9"/>
    </row>
    <row r="12" spans="1:17" s="117" customFormat="1" ht="15.75">
      <c r="A12" s="207" t="s">
        <v>65</v>
      </c>
      <c r="B12" s="207"/>
      <c r="C12" s="207"/>
      <c r="D12" s="207"/>
      <c r="E12" s="119">
        <f>E13+E20+E28</f>
        <v>855219</v>
      </c>
      <c r="F12" s="119">
        <f>F13+F20+F28</f>
        <v>855219</v>
      </c>
      <c r="G12" s="119"/>
      <c r="H12" s="119"/>
      <c r="I12" s="119">
        <f t="shared" ref="I12:O12" si="0">I13+I19+I28</f>
        <v>0</v>
      </c>
      <c r="J12" s="119">
        <f t="shared" si="0"/>
        <v>900000</v>
      </c>
      <c r="K12" s="119">
        <f t="shared" si="0"/>
        <v>900000</v>
      </c>
      <c r="L12" s="119">
        <f t="shared" si="0"/>
        <v>0</v>
      </c>
      <c r="M12" s="119">
        <f t="shared" si="0"/>
        <v>0</v>
      </c>
      <c r="N12" s="119">
        <f t="shared" si="0"/>
        <v>0</v>
      </c>
      <c r="O12" s="119">
        <f t="shared" si="0"/>
        <v>900000</v>
      </c>
      <c r="P12" s="106">
        <f>E12+J12</f>
        <v>1755219</v>
      </c>
      <c r="Q12" s="176">
        <f>'дод.1 дох'!C52-'дод.3.1 вид '!P12</f>
        <v>0</v>
      </c>
    </row>
    <row r="13" spans="1:17" s="18" customFormat="1" ht="42" customHeight="1">
      <c r="A13" s="156" t="s">
        <v>45</v>
      </c>
      <c r="B13" s="156" t="s">
        <v>46</v>
      </c>
      <c r="C13" s="157"/>
      <c r="D13" s="167" t="s">
        <v>54</v>
      </c>
      <c r="E13" s="109">
        <f>SUM(E14)</f>
        <v>352719</v>
      </c>
      <c r="F13" s="109">
        <f>SUM(F14)</f>
        <v>352719</v>
      </c>
      <c r="G13" s="109"/>
      <c r="H13" s="108"/>
      <c r="I13" s="108"/>
      <c r="J13" s="109">
        <f>SUM(J14)</f>
        <v>900000</v>
      </c>
      <c r="K13" s="109">
        <f>SUM(K14)</f>
        <v>900000</v>
      </c>
      <c r="L13" s="108"/>
      <c r="M13" s="108"/>
      <c r="N13" s="108"/>
      <c r="O13" s="109">
        <f>SUM(O14)</f>
        <v>900000</v>
      </c>
      <c r="P13" s="109">
        <f>SUM(P14)</f>
        <v>1252719</v>
      </c>
      <c r="Q13" s="94"/>
    </row>
    <row r="14" spans="1:17" s="18" customFormat="1" ht="30" customHeight="1">
      <c r="A14" s="156" t="s">
        <v>47</v>
      </c>
      <c r="B14" s="156" t="s">
        <v>46</v>
      </c>
      <c r="C14" s="157"/>
      <c r="D14" s="167" t="s">
        <v>92</v>
      </c>
      <c r="E14" s="109">
        <f>SUM(E15:E18)</f>
        <v>352719</v>
      </c>
      <c r="F14" s="109">
        <f>SUM(F15:F18)</f>
        <v>352719</v>
      </c>
      <c r="G14" s="109"/>
      <c r="H14" s="108"/>
      <c r="I14" s="108"/>
      <c r="J14" s="109">
        <f>SUM(J15:J18)</f>
        <v>900000</v>
      </c>
      <c r="K14" s="109">
        <f>SUM(K15:K18)</f>
        <v>900000</v>
      </c>
      <c r="L14" s="108"/>
      <c r="M14" s="108"/>
      <c r="N14" s="108"/>
      <c r="O14" s="109">
        <f>SUM(O15:O18)</f>
        <v>900000</v>
      </c>
      <c r="P14" s="109">
        <f>SUM(P15:P18)</f>
        <v>1252719</v>
      </c>
      <c r="Q14" s="94"/>
    </row>
    <row r="15" spans="1:17" s="118" customFormat="1" ht="95.25" customHeight="1">
      <c r="A15" s="81" t="s">
        <v>48</v>
      </c>
      <c r="B15" s="81" t="s">
        <v>49</v>
      </c>
      <c r="C15" s="58" t="s">
        <v>50</v>
      </c>
      <c r="D15" s="99" t="s">
        <v>55</v>
      </c>
      <c r="E15" s="104">
        <v>352719</v>
      </c>
      <c r="F15" s="105">
        <v>352719</v>
      </c>
      <c r="G15" s="105"/>
      <c r="H15" s="105">
        <v>152719</v>
      </c>
      <c r="I15" s="105"/>
      <c r="J15" s="105"/>
      <c r="K15" s="105"/>
      <c r="L15" s="105"/>
      <c r="M15" s="105"/>
      <c r="N15" s="105"/>
      <c r="O15" s="105"/>
      <c r="P15" s="104">
        <v>352719</v>
      </c>
    </row>
    <row r="16" spans="1:17" s="118" customFormat="1" ht="31.5" hidden="1">
      <c r="A16" s="95" t="s">
        <v>51</v>
      </c>
      <c r="B16" s="81" t="s">
        <v>52</v>
      </c>
      <c r="C16" s="59" t="s">
        <v>53</v>
      </c>
      <c r="D16" s="100" t="s">
        <v>56</v>
      </c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4"/>
    </row>
    <row r="17" spans="1:17" s="118" customFormat="1" ht="50.25" hidden="1" customHeight="1">
      <c r="A17" s="95" t="s">
        <v>96</v>
      </c>
      <c r="B17" s="81" t="s">
        <v>121</v>
      </c>
      <c r="C17" s="168" t="s">
        <v>98</v>
      </c>
      <c r="D17" s="183" t="s">
        <v>97</v>
      </c>
      <c r="E17" s="104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4"/>
    </row>
    <row r="18" spans="1:17" s="118" customFormat="1" ht="63">
      <c r="A18" s="95" t="s">
        <v>61</v>
      </c>
      <c r="B18" s="81" t="s">
        <v>62</v>
      </c>
      <c r="C18" s="82" t="s">
        <v>34</v>
      </c>
      <c r="D18" s="66" t="s">
        <v>36</v>
      </c>
      <c r="E18" s="104"/>
      <c r="F18" s="105"/>
      <c r="G18" s="105"/>
      <c r="H18" s="105"/>
      <c r="I18" s="105"/>
      <c r="J18" s="105">
        <v>900000</v>
      </c>
      <c r="K18" s="105">
        <v>900000</v>
      </c>
      <c r="L18" s="105"/>
      <c r="M18" s="105"/>
      <c r="N18" s="105"/>
      <c r="O18" s="105">
        <v>900000</v>
      </c>
      <c r="P18" s="104">
        <v>900000</v>
      </c>
    </row>
    <row r="19" spans="1:17" s="18" customFormat="1" ht="15.75" hidden="1">
      <c r="A19" s="81"/>
      <c r="B19" s="81"/>
      <c r="C19" s="58"/>
      <c r="D19" s="99"/>
      <c r="E19" s="106"/>
      <c r="F19" s="106"/>
      <c r="G19" s="106">
        <f t="shared" ref="G19:P19" si="1">G21</f>
        <v>0</v>
      </c>
      <c r="H19" s="106"/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6">
        <f t="shared" si="1"/>
        <v>0</v>
      </c>
      <c r="N19" s="106">
        <f t="shared" si="1"/>
        <v>0</v>
      </c>
      <c r="O19" s="106">
        <f>O21</f>
        <v>0</v>
      </c>
      <c r="P19" s="106">
        <f t="shared" si="1"/>
        <v>482500</v>
      </c>
      <c r="Q19" s="94"/>
    </row>
    <row r="20" spans="1:17" s="18" customFormat="1" ht="63">
      <c r="A20" s="156" t="s">
        <v>32</v>
      </c>
      <c r="B20" s="156" t="s">
        <v>31</v>
      </c>
      <c r="C20" s="157"/>
      <c r="D20" s="158" t="s">
        <v>86</v>
      </c>
      <c r="E20" s="109">
        <f>SUM(E21)</f>
        <v>502500</v>
      </c>
      <c r="F20" s="109">
        <f>SUM(F21)</f>
        <v>502500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>
        <f>SUM(P21)</f>
        <v>482500</v>
      </c>
      <c r="Q20" s="94"/>
    </row>
    <row r="21" spans="1:17" s="18" customFormat="1" ht="63">
      <c r="A21" s="156" t="s">
        <v>32</v>
      </c>
      <c r="B21" s="156" t="s">
        <v>31</v>
      </c>
      <c r="C21" s="157"/>
      <c r="D21" s="158" t="s">
        <v>59</v>
      </c>
      <c r="E21" s="109">
        <f>E22+E23+E24+E25+E26</f>
        <v>502500</v>
      </c>
      <c r="F21" s="109">
        <f>F22+F23+F24+F25+F26</f>
        <v>502500</v>
      </c>
      <c r="G21" s="109"/>
      <c r="H21" s="109">
        <f t="shared" ref="H21:P21" si="2">H22+H23+H24+H25+H27</f>
        <v>0</v>
      </c>
      <c r="I21" s="109">
        <f t="shared" si="2"/>
        <v>0</v>
      </c>
      <c r="J21" s="109">
        <f t="shared" si="2"/>
        <v>0</v>
      </c>
      <c r="K21" s="109">
        <f t="shared" si="2"/>
        <v>0</v>
      </c>
      <c r="L21" s="109">
        <f t="shared" si="2"/>
        <v>0</v>
      </c>
      <c r="M21" s="109">
        <f t="shared" si="2"/>
        <v>0</v>
      </c>
      <c r="N21" s="109">
        <f t="shared" si="2"/>
        <v>0</v>
      </c>
      <c r="O21" s="109">
        <f>O22+O23+O24+O25+O27</f>
        <v>0</v>
      </c>
      <c r="P21" s="109">
        <f t="shared" si="2"/>
        <v>482500</v>
      </c>
      <c r="Q21" s="94"/>
    </row>
    <row r="22" spans="1:17" s="118" customFormat="1" ht="15.75" hidden="1">
      <c r="A22" s="89"/>
      <c r="B22" s="89"/>
      <c r="C22" s="89"/>
      <c r="D22" s="101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4">
        <f>E22+J22</f>
        <v>0</v>
      </c>
    </row>
    <row r="23" spans="1:17" s="118" customFormat="1" ht="22.5" customHeight="1">
      <c r="A23" s="111" t="s">
        <v>112</v>
      </c>
      <c r="B23" s="81" t="s">
        <v>113</v>
      </c>
      <c r="C23" s="58" t="s">
        <v>114</v>
      </c>
      <c r="D23" s="99" t="s">
        <v>115</v>
      </c>
      <c r="E23" s="104">
        <v>225000</v>
      </c>
      <c r="F23" s="105">
        <v>225000</v>
      </c>
      <c r="G23" s="105"/>
      <c r="H23" s="105"/>
      <c r="I23" s="120"/>
      <c r="J23" s="105"/>
      <c r="K23" s="105"/>
      <c r="L23" s="105"/>
      <c r="M23" s="105"/>
      <c r="N23" s="105"/>
      <c r="O23" s="105"/>
      <c r="P23" s="104">
        <f>E23+J23</f>
        <v>225000</v>
      </c>
    </row>
    <row r="24" spans="1:17" s="118" customFormat="1" ht="39" customHeight="1">
      <c r="A24" s="89" t="s">
        <v>87</v>
      </c>
      <c r="B24" s="81" t="s">
        <v>88</v>
      </c>
      <c r="C24" s="58" t="s">
        <v>84</v>
      </c>
      <c r="D24" s="99" t="s">
        <v>85</v>
      </c>
      <c r="E24" s="104">
        <v>237500</v>
      </c>
      <c r="F24" s="105">
        <v>237500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4">
        <f>E24+J24</f>
        <v>237500</v>
      </c>
    </row>
    <row r="25" spans="1:17" s="118" customFormat="1" ht="31.5">
      <c r="A25" s="89" t="s">
        <v>128</v>
      </c>
      <c r="B25" s="30">
        <v>1080</v>
      </c>
      <c r="C25" s="89" t="s">
        <v>144</v>
      </c>
      <c r="D25" s="100" t="s">
        <v>142</v>
      </c>
      <c r="E25" s="104">
        <v>20000</v>
      </c>
      <c r="F25" s="105">
        <v>20000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4">
        <f>E25+J25</f>
        <v>20000</v>
      </c>
    </row>
    <row r="26" spans="1:17" s="94" customFormat="1" ht="47.25">
      <c r="A26" s="89" t="s">
        <v>132</v>
      </c>
      <c r="B26" s="30">
        <v>4060</v>
      </c>
      <c r="C26" s="89" t="s">
        <v>145</v>
      </c>
      <c r="D26" s="100" t="s">
        <v>143</v>
      </c>
      <c r="E26" s="104">
        <v>20000</v>
      </c>
      <c r="F26" s="105">
        <v>20000</v>
      </c>
      <c r="G26" s="105"/>
      <c r="H26" s="105">
        <v>20000</v>
      </c>
      <c r="I26" s="105"/>
      <c r="J26" s="105"/>
      <c r="K26" s="105"/>
      <c r="L26" s="105"/>
      <c r="M26" s="105"/>
      <c r="N26" s="105"/>
      <c r="O26" s="105"/>
      <c r="P26" s="104">
        <f>E26</f>
        <v>20000</v>
      </c>
    </row>
    <row r="27" spans="1:17" s="118" customFormat="1" ht="33.75" hidden="1" customHeight="1">
      <c r="A27" s="81"/>
      <c r="B27" s="81"/>
      <c r="C27" s="81"/>
      <c r="D27" s="103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4">
        <f>E27+J27</f>
        <v>0</v>
      </c>
    </row>
    <row r="28" spans="1:17" s="18" customFormat="1" ht="15.75" hidden="1">
      <c r="A28" s="98"/>
      <c r="B28" s="112" t="s">
        <v>64</v>
      </c>
      <c r="C28" s="21"/>
      <c r="D28" s="37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6"/>
      <c r="Q28" s="94"/>
    </row>
    <row r="29" spans="1:17" s="18" customFormat="1" ht="15.75" hidden="1">
      <c r="A29" s="98"/>
      <c r="B29" s="112" t="s">
        <v>64</v>
      </c>
      <c r="C29" s="21"/>
      <c r="D29" s="37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6"/>
      <c r="Q29" s="94"/>
    </row>
    <row r="30" spans="1:17" s="18" customFormat="1" ht="15.75" hidden="1">
      <c r="A30" s="113"/>
      <c r="B30" s="113" t="s">
        <v>58</v>
      </c>
      <c r="C30" s="113"/>
      <c r="D30" s="101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4"/>
      <c r="Q30" s="94"/>
    </row>
    <row r="31" spans="1:17" s="18" customFormat="1" ht="48" customHeight="1">
      <c r="A31" s="223" t="s">
        <v>124</v>
      </c>
      <c r="B31" s="224"/>
      <c r="C31" s="224"/>
      <c r="D31" s="225"/>
      <c r="E31" s="123"/>
      <c r="F31" s="187"/>
      <c r="G31" s="187"/>
      <c r="H31" s="187"/>
      <c r="I31" s="187"/>
      <c r="J31" s="123">
        <f>J32+J36+J48</f>
        <v>1043200</v>
      </c>
      <c r="K31" s="123">
        <f>K32+K36+K48</f>
        <v>1043200</v>
      </c>
      <c r="L31" s="187"/>
      <c r="M31" s="187"/>
      <c r="N31" s="187"/>
      <c r="O31" s="123">
        <f>O32+O36+O48</f>
        <v>1043200</v>
      </c>
      <c r="P31" s="123">
        <f>P32+P36+P48</f>
        <v>1043200</v>
      </c>
      <c r="Q31" s="94"/>
    </row>
    <row r="32" spans="1:17" s="18" customFormat="1" ht="64.5" customHeight="1">
      <c r="A32" s="156" t="s">
        <v>32</v>
      </c>
      <c r="B32" s="156" t="s">
        <v>31</v>
      </c>
      <c r="C32" s="157"/>
      <c r="D32" s="158" t="s">
        <v>86</v>
      </c>
      <c r="E32" s="109"/>
      <c r="F32" s="108"/>
      <c r="G32" s="108"/>
      <c r="H32" s="181"/>
      <c r="I32" s="181"/>
      <c r="J32" s="109">
        <f>SUM(J33)</f>
        <v>543200</v>
      </c>
      <c r="K32" s="109">
        <f>SUM(K33)</f>
        <v>543200</v>
      </c>
      <c r="L32" s="108"/>
      <c r="M32" s="108"/>
      <c r="N32" s="108"/>
      <c r="O32" s="109">
        <f>SUM(O33)</f>
        <v>543200</v>
      </c>
      <c r="P32" s="109">
        <f>SUM(P33)</f>
        <v>543200</v>
      </c>
      <c r="Q32" s="94"/>
    </row>
    <row r="33" spans="1:17" s="18" customFormat="1" ht="68.25" customHeight="1">
      <c r="A33" s="156" t="s">
        <v>32</v>
      </c>
      <c r="B33" s="156" t="s">
        <v>31</v>
      </c>
      <c r="C33" s="157"/>
      <c r="D33" s="158" t="s">
        <v>59</v>
      </c>
      <c r="E33" s="109"/>
      <c r="F33" s="108"/>
      <c r="G33" s="108"/>
      <c r="H33" s="108"/>
      <c r="I33" s="108"/>
      <c r="J33" s="109">
        <v>543200</v>
      </c>
      <c r="K33" s="109">
        <v>543200</v>
      </c>
      <c r="L33" s="108"/>
      <c r="M33" s="108"/>
      <c r="N33" s="108"/>
      <c r="O33" s="109">
        <v>543200</v>
      </c>
      <c r="P33" s="109">
        <v>543200</v>
      </c>
      <c r="Q33" s="94"/>
    </row>
    <row r="34" spans="1:17" s="18" customFormat="1" ht="51" customHeight="1">
      <c r="A34" s="162" t="s">
        <v>127</v>
      </c>
      <c r="B34" s="162" t="s">
        <v>113</v>
      </c>
      <c r="C34" s="58" t="s">
        <v>114</v>
      </c>
      <c r="D34" s="99" t="s">
        <v>115</v>
      </c>
      <c r="E34" s="161"/>
      <c r="F34" s="193"/>
      <c r="G34" s="193"/>
      <c r="H34" s="193"/>
      <c r="I34" s="193"/>
      <c r="J34" s="163">
        <v>25000</v>
      </c>
      <c r="K34" s="163">
        <v>25000</v>
      </c>
      <c r="L34" s="194"/>
      <c r="M34" s="194"/>
      <c r="N34" s="194"/>
      <c r="O34" s="163">
        <v>25000</v>
      </c>
      <c r="P34" s="161">
        <v>25000</v>
      </c>
      <c r="Q34" s="94"/>
    </row>
    <row r="35" spans="1:17" s="18" customFormat="1" ht="54.75" customHeight="1">
      <c r="A35" s="81" t="s">
        <v>87</v>
      </c>
      <c r="B35" s="81" t="s">
        <v>88</v>
      </c>
      <c r="C35" s="58" t="s">
        <v>84</v>
      </c>
      <c r="D35" s="99" t="s">
        <v>146</v>
      </c>
      <c r="E35" s="106"/>
      <c r="F35" s="105"/>
      <c r="G35" s="105"/>
      <c r="H35" s="105"/>
      <c r="I35" s="105"/>
      <c r="J35" s="105">
        <v>518200</v>
      </c>
      <c r="K35" s="105">
        <v>518200</v>
      </c>
      <c r="L35" s="105"/>
      <c r="M35" s="105"/>
      <c r="N35" s="105"/>
      <c r="O35" s="105">
        <v>518200</v>
      </c>
      <c r="P35" s="106">
        <v>518200</v>
      </c>
      <c r="Q35" s="94"/>
    </row>
    <row r="36" spans="1:17" s="18" customFormat="1" ht="58.5" customHeight="1">
      <c r="A36" s="156" t="s">
        <v>45</v>
      </c>
      <c r="B36" s="156" t="s">
        <v>46</v>
      </c>
      <c r="C36" s="157"/>
      <c r="D36" s="167" t="s">
        <v>54</v>
      </c>
      <c r="E36" s="109"/>
      <c r="F36" s="108"/>
      <c r="G36" s="108"/>
      <c r="H36" s="108"/>
      <c r="I36" s="108"/>
      <c r="J36" s="108">
        <v>500000</v>
      </c>
      <c r="K36" s="108">
        <v>500000</v>
      </c>
      <c r="L36" s="108"/>
      <c r="M36" s="108"/>
      <c r="N36" s="108"/>
      <c r="O36" s="108">
        <v>500000</v>
      </c>
      <c r="P36" s="109">
        <v>500000</v>
      </c>
      <c r="Q36" s="94"/>
    </row>
    <row r="37" spans="1:17" s="18" customFormat="1" ht="54.75" customHeight="1">
      <c r="A37" s="156" t="s">
        <v>47</v>
      </c>
      <c r="B37" s="156" t="s">
        <v>46</v>
      </c>
      <c r="C37" s="157"/>
      <c r="D37" s="167" t="s">
        <v>92</v>
      </c>
      <c r="E37" s="109"/>
      <c r="F37" s="108"/>
      <c r="G37" s="108"/>
      <c r="H37" s="108"/>
      <c r="I37" s="108"/>
      <c r="J37" s="108">
        <v>500000</v>
      </c>
      <c r="K37" s="108">
        <v>500000</v>
      </c>
      <c r="L37" s="108"/>
      <c r="M37" s="108"/>
      <c r="N37" s="108"/>
      <c r="O37" s="108">
        <v>500000</v>
      </c>
      <c r="P37" s="109">
        <v>500000</v>
      </c>
      <c r="Q37" s="94"/>
    </row>
    <row r="38" spans="1:17" s="18" customFormat="1" ht="63">
      <c r="A38" s="95" t="s">
        <v>96</v>
      </c>
      <c r="B38" s="81" t="s">
        <v>121</v>
      </c>
      <c r="C38" s="168" t="s">
        <v>98</v>
      </c>
      <c r="D38" s="183" t="s">
        <v>97</v>
      </c>
      <c r="E38" s="104"/>
      <c r="F38" s="105"/>
      <c r="G38" s="105"/>
      <c r="H38" s="105"/>
      <c r="I38" s="105"/>
      <c r="J38" s="105">
        <v>500000</v>
      </c>
      <c r="K38" s="105">
        <v>500000</v>
      </c>
      <c r="L38" s="105"/>
      <c r="M38" s="105"/>
      <c r="N38" s="105"/>
      <c r="O38" s="105">
        <v>500000</v>
      </c>
      <c r="P38" s="104">
        <v>500000</v>
      </c>
      <c r="Q38" s="94"/>
    </row>
    <row r="39" spans="1:17" s="18" customFormat="1" ht="68.25" customHeight="1">
      <c r="A39" s="223" t="s">
        <v>105</v>
      </c>
      <c r="B39" s="224"/>
      <c r="C39" s="224"/>
      <c r="D39" s="225"/>
      <c r="E39" s="123">
        <v>214918.66</v>
      </c>
      <c r="F39" s="187">
        <v>214918.66</v>
      </c>
      <c r="G39" s="187">
        <v>176233</v>
      </c>
      <c r="H39" s="188"/>
      <c r="I39" s="188"/>
      <c r="J39" s="188"/>
      <c r="K39" s="188"/>
      <c r="L39" s="188"/>
      <c r="M39" s="188"/>
      <c r="N39" s="188"/>
      <c r="O39" s="188"/>
      <c r="P39" s="123">
        <v>214918.66</v>
      </c>
      <c r="Q39" s="94"/>
    </row>
    <row r="40" spans="1:17" s="18" customFormat="1" ht="61.5" customHeight="1">
      <c r="A40" s="156" t="s">
        <v>32</v>
      </c>
      <c r="B40" s="156" t="s">
        <v>31</v>
      </c>
      <c r="C40" s="157"/>
      <c r="D40" s="158" t="s">
        <v>86</v>
      </c>
      <c r="E40" s="109">
        <v>214918.66</v>
      </c>
      <c r="F40" s="108">
        <v>214918.66</v>
      </c>
      <c r="G40" s="108">
        <v>176230</v>
      </c>
      <c r="H40" s="182"/>
      <c r="I40" s="182"/>
      <c r="J40" s="182"/>
      <c r="K40" s="182"/>
      <c r="L40" s="182"/>
      <c r="M40" s="182"/>
      <c r="N40" s="182"/>
      <c r="O40" s="182"/>
      <c r="P40" s="109">
        <v>214918.66</v>
      </c>
      <c r="Q40" s="94"/>
    </row>
    <row r="41" spans="1:17" s="18" customFormat="1" ht="63" customHeight="1">
      <c r="A41" s="156" t="s">
        <v>32</v>
      </c>
      <c r="B41" s="156" t="s">
        <v>31</v>
      </c>
      <c r="C41" s="157"/>
      <c r="D41" s="158" t="s">
        <v>125</v>
      </c>
      <c r="E41" s="109">
        <v>214918.66</v>
      </c>
      <c r="F41" s="108">
        <v>214918.66</v>
      </c>
      <c r="G41" s="108">
        <v>176230</v>
      </c>
      <c r="H41" s="182"/>
      <c r="I41" s="182"/>
      <c r="J41" s="182"/>
      <c r="K41" s="182"/>
      <c r="L41" s="182"/>
      <c r="M41" s="182"/>
      <c r="N41" s="182"/>
      <c r="O41" s="182"/>
      <c r="P41" s="109">
        <v>214918.66</v>
      </c>
      <c r="Q41" s="94"/>
    </row>
    <row r="42" spans="1:17" s="18" customFormat="1" ht="48.75" customHeight="1">
      <c r="A42" s="81" t="s">
        <v>122</v>
      </c>
      <c r="B42" s="81" t="s">
        <v>123</v>
      </c>
      <c r="C42" s="58"/>
      <c r="D42" s="64"/>
      <c r="E42" s="104">
        <v>214918.66</v>
      </c>
      <c r="F42" s="105">
        <v>214918.66</v>
      </c>
      <c r="G42" s="105">
        <v>176230</v>
      </c>
      <c r="H42" s="105"/>
      <c r="I42" s="122"/>
      <c r="J42" s="122"/>
      <c r="K42" s="122"/>
      <c r="L42" s="122"/>
      <c r="M42" s="122"/>
      <c r="N42" s="122"/>
      <c r="O42" s="122"/>
      <c r="P42" s="104">
        <v>214918.66</v>
      </c>
      <c r="Q42" s="94"/>
    </row>
    <row r="43" spans="1:17" s="18" customFormat="1" ht="63.75" customHeight="1">
      <c r="A43" s="223" t="s">
        <v>107</v>
      </c>
      <c r="B43" s="224"/>
      <c r="C43" s="224"/>
      <c r="D43" s="225"/>
      <c r="E43" s="123">
        <f>SUM(E44)</f>
        <v>390000</v>
      </c>
      <c r="F43" s="123">
        <f>SUM(F44)</f>
        <v>390000</v>
      </c>
      <c r="G43" s="188"/>
      <c r="H43" s="188"/>
      <c r="I43" s="188"/>
      <c r="J43" s="188"/>
      <c r="K43" s="188"/>
      <c r="L43" s="188"/>
      <c r="M43" s="188"/>
      <c r="N43" s="188"/>
      <c r="O43" s="188"/>
      <c r="P43" s="123">
        <f>SUM(P44)</f>
        <v>390000</v>
      </c>
      <c r="Q43" s="94"/>
    </row>
    <row r="44" spans="1:17" s="18" customFormat="1" ht="43.5" customHeight="1">
      <c r="A44" s="156" t="s">
        <v>45</v>
      </c>
      <c r="B44" s="156" t="s">
        <v>46</v>
      </c>
      <c r="C44" s="157"/>
      <c r="D44" s="167" t="s">
        <v>54</v>
      </c>
      <c r="E44" s="109">
        <v>390000</v>
      </c>
      <c r="F44" s="108">
        <v>390000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9">
        <v>390000</v>
      </c>
      <c r="Q44" s="94"/>
    </row>
    <row r="45" spans="1:17" s="18" customFormat="1" ht="46.5" customHeight="1">
      <c r="A45" s="156" t="s">
        <v>47</v>
      </c>
      <c r="B45" s="156" t="s">
        <v>46</v>
      </c>
      <c r="C45" s="157"/>
      <c r="D45" s="167" t="s">
        <v>92</v>
      </c>
      <c r="E45" s="109">
        <v>390000</v>
      </c>
      <c r="F45" s="108">
        <v>390000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9">
        <v>390000</v>
      </c>
      <c r="Q45" s="94"/>
    </row>
    <row r="46" spans="1:17" s="18" customFormat="1" ht="77.25" customHeight="1">
      <c r="A46" s="53" t="s">
        <v>118</v>
      </c>
      <c r="B46" s="53" t="s">
        <v>119</v>
      </c>
      <c r="C46" s="58" t="s">
        <v>109</v>
      </c>
      <c r="D46" s="101" t="s">
        <v>110</v>
      </c>
      <c r="E46" s="104">
        <v>390000</v>
      </c>
      <c r="F46" s="105">
        <v>390000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4">
        <v>390000</v>
      </c>
      <c r="Q46" s="94"/>
    </row>
    <row r="47" spans="1:17" s="18" customFormat="1" ht="15.75" hidden="1">
      <c r="A47" s="53"/>
      <c r="B47" s="53" t="s">
        <v>106</v>
      </c>
      <c r="C47" s="58"/>
      <c r="D47" s="102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6"/>
      <c r="Q47" s="94"/>
    </row>
    <row r="48" spans="1:17" s="18" customFormat="1" ht="15.75" hidden="1">
      <c r="A48" s="220"/>
      <c r="B48" s="221"/>
      <c r="C48" s="221"/>
      <c r="D48" s="222"/>
      <c r="E48" s="121"/>
      <c r="F48" s="122"/>
      <c r="G48" s="122"/>
      <c r="H48" s="122"/>
      <c r="I48" s="122"/>
      <c r="J48" s="107"/>
      <c r="K48" s="107"/>
      <c r="L48" s="107"/>
      <c r="M48" s="107"/>
      <c r="N48" s="107"/>
      <c r="O48" s="107"/>
      <c r="P48" s="106"/>
      <c r="Q48" s="94"/>
    </row>
    <row r="49" spans="1:17" s="18" customFormat="1" ht="15.75" hidden="1">
      <c r="A49" s="174"/>
      <c r="B49" s="173"/>
      <c r="C49" s="173"/>
      <c r="D49" s="175"/>
      <c r="E49" s="121"/>
      <c r="F49" s="122"/>
      <c r="G49" s="122"/>
      <c r="H49" s="122"/>
      <c r="I49" s="122"/>
      <c r="J49" s="107"/>
      <c r="K49" s="107"/>
      <c r="L49" s="107"/>
      <c r="M49" s="107"/>
      <c r="N49" s="107"/>
      <c r="O49" s="107"/>
      <c r="P49" s="106"/>
      <c r="Q49" s="94"/>
    </row>
    <row r="50" spans="1:17" s="18" customFormat="1" ht="15.75" hidden="1">
      <c r="A50" s="174"/>
      <c r="B50" s="173"/>
      <c r="C50" s="173"/>
      <c r="D50" s="175"/>
      <c r="E50" s="121"/>
      <c r="F50" s="122"/>
      <c r="G50" s="122"/>
      <c r="H50" s="122"/>
      <c r="I50" s="122"/>
      <c r="J50" s="107"/>
      <c r="K50" s="107"/>
      <c r="L50" s="107"/>
      <c r="M50" s="107"/>
      <c r="N50" s="107"/>
      <c r="O50" s="107"/>
      <c r="P50" s="106"/>
      <c r="Q50" s="94"/>
    </row>
    <row r="51" spans="1:17" s="18" customFormat="1" ht="15.75" hidden="1">
      <c r="A51" s="113"/>
      <c r="B51" s="113"/>
      <c r="C51" s="113"/>
      <c r="D51" s="101"/>
      <c r="E51" s="121"/>
      <c r="F51" s="122"/>
      <c r="G51" s="122"/>
      <c r="H51" s="122"/>
      <c r="I51" s="122"/>
      <c r="J51" s="105"/>
      <c r="K51" s="105"/>
      <c r="L51" s="105"/>
      <c r="M51" s="105"/>
      <c r="N51" s="105"/>
      <c r="O51" s="105"/>
      <c r="P51" s="104"/>
      <c r="Q51" s="94"/>
    </row>
    <row r="52" spans="1:17" s="18" customFormat="1" ht="15.75" hidden="1">
      <c r="A52" s="89"/>
      <c r="B52" s="89"/>
      <c r="C52" s="89"/>
      <c r="D52" s="101"/>
      <c r="E52" s="106"/>
      <c r="F52" s="107"/>
      <c r="G52" s="107"/>
      <c r="H52" s="107"/>
      <c r="I52" s="107"/>
      <c r="J52" s="105"/>
      <c r="K52" s="105"/>
      <c r="L52" s="105"/>
      <c r="M52" s="105"/>
      <c r="N52" s="105"/>
      <c r="O52" s="105"/>
      <c r="P52" s="104"/>
      <c r="Q52" s="94"/>
    </row>
    <row r="53" spans="1:17" s="18" customFormat="1" ht="14.25">
      <c r="A53" s="210" t="s">
        <v>63</v>
      </c>
      <c r="B53" s="211"/>
      <c r="C53" s="212"/>
      <c r="D53" s="213"/>
      <c r="E53" s="186">
        <f>SUM(E56)</f>
        <v>0</v>
      </c>
      <c r="F53" s="186">
        <f t="shared" ref="F53:N53" si="3">F63+F64</f>
        <v>-2000000</v>
      </c>
      <c r="G53" s="186">
        <f t="shared" si="3"/>
        <v>0</v>
      </c>
      <c r="H53" s="186"/>
      <c r="I53" s="186">
        <f t="shared" si="3"/>
        <v>2000000</v>
      </c>
      <c r="J53" s="186">
        <f>SUM(J56)</f>
        <v>0</v>
      </c>
      <c r="K53" s="186">
        <f t="shared" si="3"/>
        <v>0</v>
      </c>
      <c r="L53" s="186">
        <f t="shared" si="3"/>
        <v>0</v>
      </c>
      <c r="M53" s="186">
        <f t="shared" si="3"/>
        <v>0</v>
      </c>
      <c r="N53" s="186">
        <f t="shared" si="3"/>
        <v>0</v>
      </c>
      <c r="O53" s="186">
        <f>O63+O64</f>
        <v>0</v>
      </c>
      <c r="P53" s="186">
        <f>E53+J53</f>
        <v>0</v>
      </c>
    </row>
    <row r="54" spans="1:17" s="18" customFormat="1" ht="14.25" hidden="1">
      <c r="A54" s="152"/>
      <c r="B54" s="153"/>
      <c r="C54" s="154"/>
      <c r="D54" s="155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17" s="18" customFormat="1" ht="14.25" hidden="1">
      <c r="A55" s="152"/>
      <c r="B55" s="153"/>
      <c r="C55" s="154"/>
      <c r="D55" s="155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1:17" s="18" customFormat="1" ht="59.25" hidden="1" customHeight="1">
      <c r="A56" s="156" t="s">
        <v>32</v>
      </c>
      <c r="B56" s="156" t="s">
        <v>31</v>
      </c>
      <c r="C56" s="157"/>
      <c r="D56" s="158" t="s">
        <v>86</v>
      </c>
      <c r="E56" s="109">
        <f>E60+E62+E63+E59+E61</f>
        <v>0</v>
      </c>
      <c r="F56" s="109">
        <f>F60+F62+F63+F59+F61</f>
        <v>0</v>
      </c>
      <c r="G56" s="109"/>
      <c r="H56" s="109"/>
      <c r="I56" s="109"/>
      <c r="J56" s="109">
        <f>J60+J62+J63</f>
        <v>0</v>
      </c>
      <c r="K56" s="109">
        <f>K60+K62+K63</f>
        <v>0</v>
      </c>
      <c r="L56" s="109"/>
      <c r="M56" s="109"/>
      <c r="N56" s="109"/>
      <c r="O56" s="109">
        <f>O60+O62+O63</f>
        <v>0</v>
      </c>
      <c r="P56" s="109">
        <f>E56+J56</f>
        <v>0</v>
      </c>
    </row>
    <row r="57" spans="1:17" s="18" customFormat="1" ht="63" hidden="1">
      <c r="A57" s="156" t="s">
        <v>32</v>
      </c>
      <c r="B57" s="156" t="s">
        <v>31</v>
      </c>
      <c r="C57" s="157"/>
      <c r="D57" s="158" t="s">
        <v>59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>
        <f>E57+J57</f>
        <v>0</v>
      </c>
    </row>
    <row r="58" spans="1:17" s="18" customFormat="1" ht="15.75" hidden="1">
      <c r="A58" s="159"/>
      <c r="B58" s="159"/>
      <c r="C58" s="160"/>
      <c r="D58" s="102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</row>
    <row r="59" spans="1:17" s="18" customFormat="1" ht="54" hidden="1" customHeight="1">
      <c r="A59" s="81" t="s">
        <v>57</v>
      </c>
      <c r="B59" s="162" t="s">
        <v>58</v>
      </c>
      <c r="C59" s="160" t="s">
        <v>50</v>
      </c>
      <c r="D59" s="103" t="s">
        <v>90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1:17" s="18" customFormat="1" ht="40.5" hidden="1" customHeight="1">
      <c r="A60" s="81" t="s">
        <v>87</v>
      </c>
      <c r="B60" s="81" t="s">
        <v>88</v>
      </c>
      <c r="C60" s="58" t="s">
        <v>84</v>
      </c>
      <c r="D60" s="99" t="s">
        <v>85</v>
      </c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4"/>
    </row>
    <row r="61" spans="1:17" s="18" customFormat="1" ht="24.75" hidden="1" customHeight="1">
      <c r="A61" s="81" t="s">
        <v>112</v>
      </c>
      <c r="B61" s="81" t="s">
        <v>113</v>
      </c>
      <c r="C61" s="58" t="s">
        <v>114</v>
      </c>
      <c r="D61" s="99" t="s">
        <v>115</v>
      </c>
      <c r="E61" s="104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4"/>
    </row>
    <row r="62" spans="1:17" s="18" customFormat="1" ht="54" hidden="1" customHeight="1">
      <c r="A62" s="82" t="s">
        <v>87</v>
      </c>
      <c r="B62" s="81" t="s">
        <v>88</v>
      </c>
      <c r="C62" s="58" t="s">
        <v>84</v>
      </c>
      <c r="D62" s="99" t="s">
        <v>104</v>
      </c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4"/>
    </row>
    <row r="63" spans="1:17" s="18" customFormat="1" ht="15.75" hidden="1">
      <c r="A63" s="89"/>
      <c r="B63" s="30"/>
      <c r="C63" s="88"/>
      <c r="D63" s="87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1:17" s="18" customFormat="1" ht="31.5">
      <c r="A64" s="156" t="s">
        <v>45</v>
      </c>
      <c r="B64" s="156" t="s">
        <v>46</v>
      </c>
      <c r="C64" s="157"/>
      <c r="D64" s="167" t="s">
        <v>54</v>
      </c>
      <c r="E64" s="109"/>
      <c r="F64" s="185">
        <v>-2000000</v>
      </c>
      <c r="G64" s="185"/>
      <c r="H64" s="185"/>
      <c r="I64" s="185">
        <v>2000000</v>
      </c>
      <c r="J64" s="109"/>
      <c r="K64" s="109"/>
      <c r="L64" s="109"/>
      <c r="M64" s="109"/>
      <c r="N64" s="109"/>
      <c r="O64" s="109"/>
      <c r="P64" s="109"/>
    </row>
    <row r="65" spans="1:16" s="18" customFormat="1" ht="31.5">
      <c r="A65" s="156" t="s">
        <v>47</v>
      </c>
      <c r="B65" s="156" t="s">
        <v>46</v>
      </c>
      <c r="C65" s="157"/>
      <c r="D65" s="167" t="s">
        <v>92</v>
      </c>
      <c r="E65" s="109"/>
      <c r="F65" s="185">
        <v>-2000000</v>
      </c>
      <c r="G65" s="185"/>
      <c r="H65" s="185"/>
      <c r="I65" s="185">
        <v>2000000</v>
      </c>
      <c r="J65" s="109"/>
      <c r="K65" s="109"/>
      <c r="L65" s="109"/>
      <c r="M65" s="109"/>
      <c r="N65" s="109"/>
      <c r="O65" s="109"/>
      <c r="P65" s="109"/>
    </row>
    <row r="66" spans="1:16" s="18" customFormat="1" ht="15.75">
      <c r="A66" s="81" t="s">
        <v>147</v>
      </c>
      <c r="B66" s="53"/>
      <c r="C66" s="58"/>
      <c r="D66" s="200"/>
      <c r="E66" s="106"/>
      <c r="F66" s="201"/>
      <c r="G66" s="201"/>
      <c r="H66" s="201"/>
      <c r="I66" s="201"/>
      <c r="J66" s="106"/>
      <c r="K66" s="106"/>
      <c r="L66" s="106"/>
      <c r="M66" s="106"/>
      <c r="N66" s="106"/>
      <c r="O66" s="106"/>
      <c r="P66" s="106"/>
    </row>
    <row r="67" spans="1:16" s="18" customFormat="1" ht="15.75">
      <c r="A67" s="81" t="s">
        <v>51</v>
      </c>
      <c r="B67" s="53"/>
      <c r="C67" s="58"/>
      <c r="D67" s="200"/>
      <c r="E67" s="106"/>
      <c r="F67" s="201"/>
      <c r="G67" s="201"/>
      <c r="H67" s="201"/>
      <c r="I67" s="201"/>
      <c r="J67" s="106"/>
      <c r="K67" s="106"/>
      <c r="L67" s="106"/>
      <c r="M67" s="106"/>
      <c r="N67" s="106"/>
      <c r="O67" s="106"/>
      <c r="P67" s="106"/>
    </row>
    <row r="68" spans="1:16" s="18" customFormat="1" ht="49.5" customHeight="1">
      <c r="A68" s="89" t="s">
        <v>96</v>
      </c>
      <c r="B68" s="30">
        <v>7461</v>
      </c>
      <c r="C68" s="168" t="s">
        <v>98</v>
      </c>
      <c r="D68" s="189" t="s">
        <v>97</v>
      </c>
      <c r="E68" s="106"/>
      <c r="F68" s="184">
        <v>-2000000</v>
      </c>
      <c r="G68" s="184"/>
      <c r="H68" s="184"/>
      <c r="I68" s="184">
        <v>2000000</v>
      </c>
      <c r="J68" s="106"/>
      <c r="K68" s="106"/>
      <c r="L68" s="106"/>
      <c r="M68" s="106"/>
      <c r="N68" s="106"/>
      <c r="O68" s="106"/>
      <c r="P68" s="106"/>
    </row>
    <row r="69" spans="1:16" s="18" customFormat="1" ht="15.75" hidden="1">
      <c r="A69" s="89"/>
      <c r="B69" s="30"/>
      <c r="C69" s="88"/>
      <c r="D69" s="87"/>
      <c r="E69" s="106"/>
      <c r="F69" s="104"/>
      <c r="G69" s="104"/>
      <c r="H69" s="104"/>
      <c r="I69" s="106"/>
      <c r="J69" s="106"/>
      <c r="K69" s="106"/>
      <c r="L69" s="106"/>
      <c r="M69" s="106"/>
      <c r="N69" s="106"/>
      <c r="O69" s="106"/>
      <c r="P69" s="106"/>
    </row>
    <row r="70" spans="1:16" s="18" customFormat="1" ht="15.75" hidden="1">
      <c r="A70" s="89"/>
      <c r="B70" s="30"/>
      <c r="C70" s="60"/>
      <c r="D70" s="87"/>
      <c r="E70" s="106"/>
      <c r="F70" s="104"/>
      <c r="G70" s="104"/>
      <c r="H70" s="104"/>
      <c r="I70" s="106"/>
      <c r="J70" s="106"/>
      <c r="K70" s="106"/>
      <c r="L70" s="106"/>
      <c r="M70" s="106"/>
      <c r="N70" s="106"/>
      <c r="O70" s="106"/>
      <c r="P70" s="106"/>
    </row>
    <row r="71" spans="1:16" s="18" customFormat="1" ht="15.75" hidden="1">
      <c r="A71" s="89"/>
      <c r="B71" s="30"/>
      <c r="C71" s="60"/>
      <c r="D71" s="87"/>
      <c r="E71" s="106"/>
      <c r="F71" s="104"/>
      <c r="G71" s="104"/>
      <c r="H71" s="104"/>
      <c r="I71" s="106"/>
      <c r="J71" s="106"/>
      <c r="K71" s="106"/>
      <c r="L71" s="106"/>
      <c r="M71" s="106"/>
      <c r="N71" s="106"/>
      <c r="O71" s="106"/>
      <c r="P71" s="106"/>
    </row>
    <row r="72" spans="1:16" s="18" customFormat="1" ht="15.75" hidden="1">
      <c r="A72" s="89"/>
      <c r="B72" s="30"/>
      <c r="C72" s="60"/>
      <c r="D72" s="87"/>
      <c r="E72" s="106"/>
      <c r="F72" s="104"/>
      <c r="G72" s="104"/>
      <c r="H72" s="104"/>
      <c r="I72" s="106"/>
      <c r="J72" s="106"/>
      <c r="K72" s="106"/>
      <c r="L72" s="106"/>
      <c r="M72" s="106"/>
      <c r="N72" s="106"/>
      <c r="O72" s="106"/>
      <c r="P72" s="106"/>
    </row>
    <row r="73" spans="1:16" s="18" customFormat="1" ht="29.25" customHeight="1">
      <c r="A73" s="27"/>
      <c r="B73" s="27"/>
      <c r="C73" s="28"/>
      <c r="D73" s="29" t="s">
        <v>23</v>
      </c>
      <c r="E73" s="110">
        <f t="shared" ref="E73:N73" si="4">E12+E31+E53</f>
        <v>855219</v>
      </c>
      <c r="F73" s="110">
        <f t="shared" si="4"/>
        <v>-1144781</v>
      </c>
      <c r="G73" s="110">
        <f t="shared" si="4"/>
        <v>0</v>
      </c>
      <c r="H73" s="110">
        <f t="shared" si="4"/>
        <v>0</v>
      </c>
      <c r="I73" s="110">
        <f t="shared" si="4"/>
        <v>2000000</v>
      </c>
      <c r="J73" s="110">
        <f>J13+J31+J53+J39+J43+J20</f>
        <v>1943200</v>
      </c>
      <c r="K73" s="110">
        <f>K13+K31+K53+K39+K43+K20</f>
        <v>1943200</v>
      </c>
      <c r="L73" s="110">
        <f t="shared" si="4"/>
        <v>0</v>
      </c>
      <c r="M73" s="110">
        <f t="shared" si="4"/>
        <v>0</v>
      </c>
      <c r="N73" s="110">
        <f t="shared" si="4"/>
        <v>0</v>
      </c>
      <c r="O73" s="110">
        <f>O13+O31+O53+O39+O43+O20</f>
        <v>1943200</v>
      </c>
      <c r="P73" s="110">
        <f>P13+P31+P53+P39+P43+P20</f>
        <v>3383337.66</v>
      </c>
    </row>
    <row r="74" spans="1:16" ht="16.5" customHeight="1"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s="18" customFormat="1" ht="18.75">
      <c r="A76" s="20"/>
      <c r="B76" s="20"/>
      <c r="C76" s="25"/>
      <c r="D76" s="54" t="s">
        <v>116</v>
      </c>
      <c r="E76" s="52"/>
      <c r="F76" s="52"/>
      <c r="G76" s="56"/>
      <c r="H76" s="56"/>
      <c r="I76" s="57" t="s">
        <v>117</v>
      </c>
      <c r="J76" s="57"/>
      <c r="K76" s="57"/>
      <c r="L76" s="57"/>
      <c r="M76" s="208"/>
      <c r="N76" s="209"/>
      <c r="O76" s="209"/>
      <c r="P76" s="17"/>
    </row>
    <row r="77" spans="1:16" s="18" customFormat="1" ht="23.25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16" s="18" customFormat="1" ht="23.25" customHeight="1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</row>
    <row r="79" spans="1:16" s="18" customFormat="1" ht="29.25" customHeight="1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</row>
    <row r="80" spans="1:16" s="18" customFormat="1" ht="27.75" customHeigh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</row>
  </sheetData>
  <customSheetViews>
    <customSheetView guid="{A87546AF-482E-4C34-B4CD-EADBD40E37D6}" showGridLines="0" zeroValues="0" showRuler="0" topLeftCell="A86">
      <selection activeCell="R1" sqref="R1:R65536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1"/>
      <headerFooter alignWithMargins="0">
        <oddFooter>&amp;R&amp;P</oddFooter>
      </headerFooter>
    </customSheetView>
    <customSheetView guid="{D863887D-FD9C-4C18-9671-EA653E45224F}" showGridLines="0" zeroValues="0" showRuler="0" topLeftCell="A97">
      <selection activeCell="A110" sqref="A110:IV110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2"/>
      <headerFooter alignWithMargins="0">
        <oddFooter>&amp;R&amp;P</oddFooter>
      </headerFooter>
    </customSheetView>
    <customSheetView guid="{0A8C8B35-D6F0-498E-8FFA-E7D764EFA078}" showPageBreaks="1" showGridLines="0" zeroValues="0" showRuler="0" topLeftCell="A49">
      <selection activeCell="C8" sqref="C8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3"/>
      <headerFooter alignWithMargins="0">
        <oddFooter>&amp;R&amp;P</oddFooter>
      </headerFooter>
    </customSheetView>
    <customSheetView guid="{21CAFB8A-0BCC-4DE0-AED6-3D1608CF885E}" showPageBreaks="1" showGridLines="0" zeroValues="0" showRuler="0" topLeftCell="E25">
      <selection activeCell="F86" sqref="F86"/>
      <pageMargins left="0.39370078740157483" right="0.39370078740157483" top="0.78740157480314965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</customSheetView>
    <customSheetView guid="{C1F140BD-46C6-4270-985D-C6C356CF240B}" showPageBreaks="1" showGridLines="0" zeroValues="0" showRuler="0" topLeftCell="A106">
      <selection activeCell="O119" sqref="O119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5"/>
      <headerFooter alignWithMargins="0">
        <oddFooter>&amp;R&amp;P</oddFooter>
      </headerFooter>
    </customSheetView>
    <customSheetView guid="{B77F82F2-96C1-4A48-B951-43FB008C18D7}" showPageBreaks="1" showGridLines="0" zeroValues="0" showRuler="0" topLeftCell="A127">
      <selection activeCell="A138" sqref="A138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6"/>
      <headerFooter alignWithMargins="0">
        <oddFooter>&amp;R&amp;P</oddFooter>
      </headerFooter>
    </customSheetView>
    <customSheetView guid="{1424C569-718F-47D6-BC5A-D67C1E6BA45C}" showPageBreaks="1" showGridLines="0" zeroValues="0" showRuler="0">
      <pane xSplit="4" ySplit="7" topLeftCell="K8" activePane="bottomRight" state="frozen"/>
      <selection pane="bottomRight" activeCell="P7" sqref="P7"/>
      <pageMargins left="0.39370078740157483" right="0.39370078740157483" top="0.78740157480314965" bottom="0.59055118110236227" header="0.51181102362204722" footer="0.31496062992125984"/>
      <printOptions horizontalCentered="1"/>
      <pageSetup paperSize="9" scale="70" fitToHeight="0" orientation="landscape" horizontalDpi="300" verticalDpi="300" r:id="rId7"/>
      <headerFooter alignWithMargins="0">
        <oddFooter>&amp;R&amp;P</oddFooter>
      </headerFooter>
    </customSheetView>
  </customSheetViews>
  <mergeCells count="35">
    <mergeCell ref="N1:P1"/>
    <mergeCell ref="A2:P2"/>
    <mergeCell ref="D7:D10"/>
    <mergeCell ref="B7:B10"/>
    <mergeCell ref="A7:A10"/>
    <mergeCell ref="A3:P3"/>
    <mergeCell ref="C7:C10"/>
    <mergeCell ref="E8:E10"/>
    <mergeCell ref="K8:K10"/>
    <mergeCell ref="N9:N10"/>
    <mergeCell ref="P7:P10"/>
    <mergeCell ref="G8:H8"/>
    <mergeCell ref="J8:J10"/>
    <mergeCell ref="I8:I10"/>
    <mergeCell ref="J7:O7"/>
    <mergeCell ref="O8:O10"/>
    <mergeCell ref="H9:H10"/>
    <mergeCell ref="E7:I7"/>
    <mergeCell ref="A11:P11"/>
    <mergeCell ref="A48:D48"/>
    <mergeCell ref="M9:M10"/>
    <mergeCell ref="M8:N8"/>
    <mergeCell ref="L8:L10"/>
    <mergeCell ref="A39:D39"/>
    <mergeCell ref="A43:D43"/>
    <mergeCell ref="A31:D31"/>
    <mergeCell ref="F8:F10"/>
    <mergeCell ref="G9:G10"/>
    <mergeCell ref="A80:P80"/>
    <mergeCell ref="A79:P79"/>
    <mergeCell ref="A12:D12"/>
    <mergeCell ref="M76:O76"/>
    <mergeCell ref="A78:P78"/>
    <mergeCell ref="A53:D53"/>
    <mergeCell ref="A77:P77"/>
  </mergeCells>
  <phoneticPr fontId="2" type="noConversion"/>
  <printOptions horizontalCentered="1"/>
  <pageMargins left="0.15748031496062992" right="0.15748031496062992" top="0.19685039370078741" bottom="0.19685039370078741" header="0.51181102362204722" footer="0.31496062992125984"/>
  <pageSetup paperSize="9" scale="70" fitToHeight="0" orientation="landscape" r:id="rId8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Zeros="0" view="pageBreakPreview" zoomScale="60" zoomScaleNormal="100" workbookViewId="0">
      <selection activeCell="A36" sqref="A36:D36"/>
    </sheetView>
  </sheetViews>
  <sheetFormatPr defaultColWidth="9.1640625" defaultRowHeight="15.75"/>
  <cols>
    <col min="1" max="1" width="17.5" style="128" customWidth="1"/>
    <col min="2" max="2" width="20.6640625" style="129" customWidth="1"/>
    <col min="3" max="3" width="49" style="129" customWidth="1"/>
    <col min="4" max="4" width="17.83203125" style="129" customWidth="1"/>
    <col min="5" max="5" width="13.83203125" style="129" bestFit="1" customWidth="1"/>
    <col min="6" max="6" width="13.5" style="129" bestFit="1" customWidth="1"/>
    <col min="7" max="16384" width="9.1640625" style="129"/>
  </cols>
  <sheetData>
    <row r="1" spans="1:4" ht="71.45" customHeight="1">
      <c r="C1" s="246" t="s">
        <v>130</v>
      </c>
      <c r="D1" s="247"/>
    </row>
    <row r="2" spans="1:4" ht="4.5" customHeight="1">
      <c r="C2" s="130"/>
      <c r="D2" s="130"/>
    </row>
    <row r="3" spans="1:4" ht="24.6" customHeight="1">
      <c r="A3" s="249" t="s">
        <v>129</v>
      </c>
      <c r="B3" s="249"/>
      <c r="C3" s="249"/>
      <c r="D3" s="249"/>
    </row>
    <row r="4" spans="1:4" ht="30" customHeight="1">
      <c r="A4" s="248" t="s">
        <v>89</v>
      </c>
      <c r="B4" s="248"/>
      <c r="C4" s="131"/>
      <c r="D4" s="131"/>
    </row>
    <row r="5" spans="1:4" ht="7.9" customHeight="1"/>
    <row r="6" spans="1:4" ht="16.5">
      <c r="A6" s="253" t="s">
        <v>66</v>
      </c>
      <c r="B6" s="253"/>
      <c r="C6" s="253"/>
      <c r="D6" s="253"/>
    </row>
    <row r="7" spans="1:4">
      <c r="D7" s="132" t="s">
        <v>67</v>
      </c>
    </row>
    <row r="8" spans="1:4" ht="69" customHeight="1">
      <c r="A8" s="133" t="s">
        <v>68</v>
      </c>
      <c r="B8" s="254" t="s">
        <v>69</v>
      </c>
      <c r="C8" s="254"/>
      <c r="D8" s="134" t="s">
        <v>38</v>
      </c>
    </row>
    <row r="9" spans="1:4">
      <c r="A9" s="135">
        <v>1</v>
      </c>
      <c r="B9" s="250">
        <v>2</v>
      </c>
      <c r="C9" s="250"/>
      <c r="D9" s="136">
        <v>3</v>
      </c>
    </row>
    <row r="10" spans="1:4">
      <c r="A10" s="243" t="s">
        <v>70</v>
      </c>
      <c r="B10" s="243"/>
      <c r="C10" s="243"/>
      <c r="D10" s="137">
        <f>D11+D13</f>
        <v>152719</v>
      </c>
    </row>
    <row r="11" spans="1:4" ht="27.75" hidden="1" customHeight="1">
      <c r="A11" s="116"/>
      <c r="B11" s="257"/>
      <c r="C11" s="258"/>
      <c r="D11" s="77"/>
    </row>
    <row r="12" spans="1:4" ht="18.75" hidden="1" customHeight="1">
      <c r="A12" s="116">
        <v>9900000000</v>
      </c>
      <c r="B12" s="255" t="s">
        <v>93</v>
      </c>
      <c r="C12" s="256"/>
      <c r="D12" s="77"/>
    </row>
    <row r="13" spans="1:4" ht="117" customHeight="1">
      <c r="A13" s="116">
        <v>41040400</v>
      </c>
      <c r="B13" s="251" t="s">
        <v>95</v>
      </c>
      <c r="C13" s="252"/>
      <c r="D13" s="77">
        <v>152719</v>
      </c>
    </row>
    <row r="14" spans="1:4" ht="47.25" hidden="1" customHeight="1">
      <c r="A14" s="116"/>
      <c r="B14" s="164"/>
      <c r="C14" s="165"/>
      <c r="D14" s="77"/>
    </row>
    <row r="15" spans="1:4">
      <c r="A15" s="145" t="s">
        <v>81</v>
      </c>
      <c r="B15" s="245" t="s">
        <v>83</v>
      </c>
      <c r="C15" s="245"/>
      <c r="D15" s="77"/>
    </row>
    <row r="16" spans="1:4">
      <c r="A16" s="243" t="s">
        <v>71</v>
      </c>
      <c r="B16" s="243"/>
      <c r="C16" s="243"/>
      <c r="D16" s="137"/>
    </row>
    <row r="17" spans="1:6">
      <c r="A17" s="135" t="s">
        <v>72</v>
      </c>
      <c r="B17" s="242" t="s">
        <v>73</v>
      </c>
      <c r="C17" s="242"/>
      <c r="D17" s="137">
        <f>D18+D19</f>
        <v>152719</v>
      </c>
    </row>
    <row r="18" spans="1:6">
      <c r="A18" s="135" t="s">
        <v>72</v>
      </c>
      <c r="B18" s="242" t="s">
        <v>74</v>
      </c>
      <c r="C18" s="242"/>
      <c r="D18" s="137">
        <f>D10</f>
        <v>152719</v>
      </c>
    </row>
    <row r="19" spans="1:6">
      <c r="A19" s="135" t="s">
        <v>72</v>
      </c>
      <c r="B19" s="242" t="s">
        <v>75</v>
      </c>
      <c r="C19" s="242"/>
      <c r="D19" s="137"/>
    </row>
    <row r="20" spans="1:6">
      <c r="A20" s="135"/>
      <c r="B20" s="139"/>
      <c r="C20" s="139"/>
      <c r="D20" s="166"/>
    </row>
    <row r="21" spans="1:6">
      <c r="A21" s="145" t="s">
        <v>81</v>
      </c>
      <c r="B21" s="245" t="s">
        <v>83</v>
      </c>
      <c r="C21" s="245"/>
      <c r="D21" s="137"/>
    </row>
    <row r="22" spans="1:6" hidden="1">
      <c r="A22" s="135"/>
      <c r="B22" s="242"/>
      <c r="C22" s="242"/>
      <c r="D22" s="137"/>
    </row>
    <row r="23" spans="1:6" ht="0.6" customHeight="1">
      <c r="A23" s="140"/>
      <c r="B23" s="141"/>
      <c r="C23" s="142"/>
      <c r="D23" s="142"/>
    </row>
    <row r="24" spans="1:6" ht="33" customHeight="1">
      <c r="A24" s="244" t="s">
        <v>76</v>
      </c>
      <c r="B24" s="244"/>
      <c r="C24" s="244"/>
      <c r="D24" s="244"/>
    </row>
    <row r="25" spans="1:6" ht="14.65" hidden="1" customHeight="1">
      <c r="A25" s="143"/>
      <c r="B25" s="142"/>
      <c r="C25" s="142"/>
      <c r="D25" s="144" t="s">
        <v>67</v>
      </c>
    </row>
    <row r="26" spans="1:6" ht="84.75" customHeight="1">
      <c r="A26" s="133" t="s">
        <v>77</v>
      </c>
      <c r="B26" s="134" t="s">
        <v>78</v>
      </c>
      <c r="C26" s="134" t="s">
        <v>79</v>
      </c>
      <c r="D26" s="134" t="s">
        <v>38</v>
      </c>
    </row>
    <row r="27" spans="1:6">
      <c r="A27" s="135">
        <v>1</v>
      </c>
      <c r="B27" s="136">
        <v>2</v>
      </c>
      <c r="C27" s="136">
        <v>3</v>
      </c>
      <c r="D27" s="136">
        <v>4</v>
      </c>
    </row>
    <row r="28" spans="1:6">
      <c r="A28" s="243" t="s">
        <v>80</v>
      </c>
      <c r="B28" s="243"/>
      <c r="C28" s="243"/>
      <c r="D28" s="137"/>
      <c r="E28" s="138"/>
      <c r="F28" s="138"/>
    </row>
    <row r="29" spans="1:6">
      <c r="A29" s="243" t="s">
        <v>82</v>
      </c>
      <c r="B29" s="243"/>
      <c r="C29" s="243"/>
      <c r="D29" s="137"/>
      <c r="E29" s="138"/>
    </row>
    <row r="30" spans="1:6" ht="322.5" hidden="1" customHeight="1">
      <c r="A30" s="169">
        <v>3719770</v>
      </c>
      <c r="B30" s="169">
        <v>9770</v>
      </c>
      <c r="C30" s="180" t="s">
        <v>111</v>
      </c>
      <c r="D30" s="137"/>
      <c r="E30" s="138"/>
    </row>
    <row r="31" spans="1:6">
      <c r="A31" s="169"/>
      <c r="B31" s="169"/>
      <c r="C31" s="169" t="s">
        <v>83</v>
      </c>
      <c r="D31" s="137"/>
      <c r="E31" s="138"/>
    </row>
    <row r="32" spans="1:6" ht="31.5">
      <c r="A32" s="135" t="s">
        <v>72</v>
      </c>
      <c r="B32" s="136" t="s">
        <v>72</v>
      </c>
      <c r="C32" s="146" t="s">
        <v>73</v>
      </c>
      <c r="D32" s="147"/>
      <c r="E32" s="138"/>
      <c r="F32" s="138"/>
    </row>
    <row r="33" spans="1:6">
      <c r="A33" s="135" t="s">
        <v>72</v>
      </c>
      <c r="B33" s="136" t="s">
        <v>72</v>
      </c>
      <c r="C33" s="139" t="s">
        <v>74</v>
      </c>
      <c r="D33" s="147"/>
    </row>
    <row r="34" spans="1:6">
      <c r="A34" s="135" t="s">
        <v>72</v>
      </c>
      <c r="B34" s="136" t="s">
        <v>72</v>
      </c>
      <c r="C34" s="148" t="s">
        <v>75</v>
      </c>
      <c r="D34" s="137"/>
      <c r="E34" s="138"/>
    </row>
    <row r="35" spans="1:6" ht="36" hidden="1" customHeight="1">
      <c r="A35" s="149"/>
      <c r="B35" s="150"/>
      <c r="C35" s="150"/>
      <c r="D35" s="150"/>
    </row>
    <row r="36" spans="1:6" ht="17.45" customHeight="1">
      <c r="A36" s="240" t="s">
        <v>131</v>
      </c>
      <c r="B36" s="241"/>
      <c r="C36" s="241"/>
      <c r="D36" s="241"/>
      <c r="E36" s="114"/>
      <c r="F36" s="114"/>
    </row>
    <row r="37" spans="1:6">
      <c r="A37" s="149"/>
      <c r="B37" s="151"/>
      <c r="C37" s="151"/>
      <c r="D37" s="151"/>
    </row>
    <row r="38" spans="1:6">
      <c r="A38" s="149"/>
      <c r="B38" s="151"/>
      <c r="C38" s="151"/>
      <c r="D38" s="151"/>
    </row>
    <row r="39" spans="1:6">
      <c r="A39" s="149"/>
      <c r="B39" s="151"/>
      <c r="C39" s="151"/>
      <c r="D39" s="151"/>
    </row>
    <row r="40" spans="1:6">
      <c r="A40" s="149"/>
      <c r="B40" s="151"/>
      <c r="C40" s="151"/>
      <c r="D40" s="151"/>
    </row>
    <row r="41" spans="1:6">
      <c r="A41" s="149"/>
      <c r="B41" s="151"/>
      <c r="C41" s="151"/>
      <c r="D41" s="151"/>
    </row>
    <row r="42" spans="1:6">
      <c r="A42" s="149"/>
      <c r="B42" s="151"/>
      <c r="C42" s="151"/>
      <c r="D42" s="151"/>
    </row>
    <row r="43" spans="1:6">
      <c r="A43" s="149"/>
      <c r="B43" s="151"/>
      <c r="C43" s="151"/>
      <c r="D43" s="151"/>
    </row>
    <row r="44" spans="1:6">
      <c r="A44" s="149"/>
      <c r="B44" s="151"/>
      <c r="C44" s="151"/>
      <c r="D44" s="151"/>
    </row>
    <row r="45" spans="1:6">
      <c r="A45" s="149"/>
      <c r="B45" s="151"/>
      <c r="C45" s="151"/>
      <c r="D45" s="151"/>
    </row>
    <row r="46" spans="1:6">
      <c r="A46" s="149"/>
      <c r="B46" s="151"/>
      <c r="C46" s="151"/>
      <c r="D46" s="151"/>
    </row>
    <row r="47" spans="1:6">
      <c r="A47" s="149"/>
      <c r="B47" s="151"/>
      <c r="C47" s="151"/>
      <c r="D47" s="151"/>
    </row>
    <row r="48" spans="1:6">
      <c r="A48" s="149"/>
      <c r="B48" s="151"/>
      <c r="C48" s="151"/>
      <c r="D48" s="151"/>
    </row>
    <row r="49" spans="1:4">
      <c r="A49" s="149"/>
      <c r="B49" s="151"/>
      <c r="C49" s="151"/>
      <c r="D49" s="151"/>
    </row>
    <row r="50" spans="1:4">
      <c r="A50" s="149"/>
      <c r="B50" s="151"/>
      <c r="C50" s="151"/>
      <c r="D50" s="151"/>
    </row>
    <row r="51" spans="1:4">
      <c r="A51" s="149"/>
      <c r="B51" s="151"/>
      <c r="C51" s="151"/>
      <c r="D51" s="151"/>
    </row>
    <row r="52" spans="1:4">
      <c r="A52" s="149"/>
      <c r="B52" s="151"/>
      <c r="C52" s="151"/>
      <c r="D52" s="151"/>
    </row>
    <row r="53" spans="1:4">
      <c r="A53" s="149"/>
      <c r="B53" s="151"/>
      <c r="C53" s="151"/>
      <c r="D53" s="151"/>
    </row>
    <row r="54" spans="1:4">
      <c r="A54" s="149"/>
      <c r="B54" s="151"/>
      <c r="C54" s="151"/>
      <c r="D54" s="151"/>
    </row>
    <row r="55" spans="1:4">
      <c r="A55" s="149"/>
      <c r="B55" s="151"/>
      <c r="C55" s="151"/>
      <c r="D55" s="151"/>
    </row>
    <row r="56" spans="1:4">
      <c r="A56" s="149"/>
      <c r="B56" s="151"/>
      <c r="C56" s="151"/>
      <c r="D56" s="151"/>
    </row>
    <row r="57" spans="1:4">
      <c r="A57" s="149"/>
      <c r="B57" s="151"/>
      <c r="C57" s="151"/>
      <c r="D57" s="151"/>
    </row>
    <row r="58" spans="1:4">
      <c r="A58" s="149"/>
      <c r="B58" s="151"/>
      <c r="C58" s="151"/>
      <c r="D58" s="151"/>
    </row>
    <row r="59" spans="1:4">
      <c r="A59" s="149"/>
      <c r="B59" s="151"/>
      <c r="C59" s="151"/>
      <c r="D59" s="151"/>
    </row>
    <row r="60" spans="1:4">
      <c r="A60" s="149"/>
      <c r="B60" s="151"/>
      <c r="C60" s="151"/>
      <c r="D60" s="151"/>
    </row>
    <row r="61" spans="1:4">
      <c r="A61" s="149"/>
      <c r="B61" s="151"/>
      <c r="C61" s="151"/>
      <c r="D61" s="151"/>
    </row>
    <row r="62" spans="1:4">
      <c r="A62" s="149"/>
      <c r="B62" s="151"/>
      <c r="C62" s="151"/>
      <c r="D62" s="151"/>
    </row>
    <row r="63" spans="1:4">
      <c r="A63" s="149"/>
      <c r="B63" s="151"/>
      <c r="C63" s="151"/>
      <c r="D63" s="151"/>
    </row>
    <row r="64" spans="1:4">
      <c r="A64" s="149"/>
      <c r="B64" s="151"/>
      <c r="C64" s="151"/>
      <c r="D64" s="151"/>
    </row>
    <row r="65" spans="1:4">
      <c r="A65" s="149"/>
      <c r="B65" s="151"/>
      <c r="C65" s="151"/>
      <c r="D65" s="151"/>
    </row>
    <row r="66" spans="1:4">
      <c r="A66" s="149"/>
      <c r="B66" s="151"/>
      <c r="C66" s="151"/>
      <c r="D66" s="151"/>
    </row>
    <row r="67" spans="1:4">
      <c r="A67" s="149"/>
      <c r="B67" s="151"/>
      <c r="C67" s="151"/>
      <c r="D67" s="151"/>
    </row>
    <row r="68" spans="1:4">
      <c r="A68" s="149"/>
      <c r="B68" s="151"/>
      <c r="C68" s="151"/>
      <c r="D68" s="151"/>
    </row>
    <row r="69" spans="1:4">
      <c r="A69" s="149"/>
      <c r="B69" s="151"/>
      <c r="C69" s="151"/>
      <c r="D69" s="151"/>
    </row>
    <row r="70" spans="1:4">
      <c r="A70" s="149"/>
      <c r="B70" s="151"/>
      <c r="C70" s="151"/>
      <c r="D70" s="151"/>
    </row>
    <row r="71" spans="1:4">
      <c r="A71" s="149"/>
      <c r="B71" s="151"/>
      <c r="C71" s="151"/>
      <c r="D71" s="151"/>
    </row>
    <row r="72" spans="1:4">
      <c r="A72" s="149"/>
      <c r="B72" s="151"/>
      <c r="C72" s="151"/>
      <c r="D72" s="151"/>
    </row>
    <row r="73" spans="1:4">
      <c r="A73" s="149"/>
      <c r="B73" s="151"/>
      <c r="C73" s="151"/>
      <c r="D73" s="151"/>
    </row>
    <row r="74" spans="1:4">
      <c r="A74" s="149"/>
      <c r="B74" s="151"/>
      <c r="C74" s="151"/>
      <c r="D74" s="151"/>
    </row>
    <row r="75" spans="1:4">
      <c r="A75" s="149"/>
      <c r="B75" s="151"/>
      <c r="C75" s="151"/>
      <c r="D75" s="151"/>
    </row>
    <row r="76" spans="1:4">
      <c r="A76" s="149"/>
      <c r="B76" s="151"/>
      <c r="C76" s="151"/>
      <c r="D76" s="151"/>
    </row>
    <row r="77" spans="1:4">
      <c r="A77" s="149"/>
      <c r="B77" s="151"/>
      <c r="C77" s="151"/>
      <c r="D77" s="151"/>
    </row>
    <row r="78" spans="1:4">
      <c r="A78" s="149"/>
      <c r="B78" s="151"/>
      <c r="C78" s="151"/>
      <c r="D78" s="151"/>
    </row>
    <row r="79" spans="1:4">
      <c r="A79" s="149"/>
      <c r="B79" s="151"/>
      <c r="C79" s="151"/>
      <c r="D79" s="151"/>
    </row>
    <row r="80" spans="1:4">
      <c r="A80" s="149"/>
      <c r="B80" s="151"/>
      <c r="C80" s="151"/>
      <c r="D80" s="151"/>
    </row>
    <row r="81" spans="1:4">
      <c r="A81" s="149"/>
      <c r="B81" s="151"/>
      <c r="C81" s="151"/>
      <c r="D81" s="151"/>
    </row>
    <row r="82" spans="1:4">
      <c r="A82" s="149"/>
      <c r="B82" s="151"/>
      <c r="C82" s="151"/>
      <c r="D82" s="151"/>
    </row>
    <row r="83" spans="1:4">
      <c r="A83" s="149"/>
      <c r="B83" s="151"/>
      <c r="C83" s="151"/>
      <c r="D83" s="151"/>
    </row>
    <row r="84" spans="1:4">
      <c r="A84" s="149"/>
      <c r="B84" s="151"/>
      <c r="C84" s="151"/>
      <c r="D84" s="151"/>
    </row>
    <row r="85" spans="1:4">
      <c r="A85" s="149"/>
      <c r="B85" s="151"/>
      <c r="C85" s="151"/>
      <c r="D85" s="151"/>
    </row>
    <row r="86" spans="1:4">
      <c r="A86" s="149"/>
      <c r="B86" s="151"/>
      <c r="C86" s="151"/>
      <c r="D86" s="151"/>
    </row>
    <row r="87" spans="1:4">
      <c r="A87" s="149"/>
      <c r="B87" s="151"/>
      <c r="C87" s="151"/>
      <c r="D87" s="151"/>
    </row>
    <row r="88" spans="1:4">
      <c r="A88" s="149"/>
      <c r="B88" s="151"/>
      <c r="C88" s="151"/>
      <c r="D88" s="151"/>
    </row>
    <row r="89" spans="1:4">
      <c r="A89" s="149"/>
      <c r="B89" s="151"/>
      <c r="C89" s="151"/>
      <c r="D89" s="151"/>
    </row>
    <row r="90" spans="1:4">
      <c r="A90" s="149"/>
      <c r="B90" s="151"/>
      <c r="C90" s="151"/>
      <c r="D90" s="151"/>
    </row>
    <row r="91" spans="1:4">
      <c r="A91" s="149"/>
      <c r="B91" s="151"/>
      <c r="C91" s="151"/>
      <c r="D91" s="151"/>
    </row>
    <row r="92" spans="1:4">
      <c r="A92" s="149"/>
      <c r="B92" s="151"/>
      <c r="C92" s="151"/>
      <c r="D92" s="151"/>
    </row>
    <row r="93" spans="1:4">
      <c r="A93" s="149"/>
      <c r="B93" s="151"/>
      <c r="C93" s="151"/>
      <c r="D93" s="151"/>
    </row>
    <row r="94" spans="1:4">
      <c r="A94" s="149"/>
      <c r="B94" s="151"/>
      <c r="C94" s="151"/>
      <c r="D94" s="151"/>
    </row>
    <row r="95" spans="1:4">
      <c r="A95" s="149"/>
      <c r="B95" s="151"/>
      <c r="C95" s="151"/>
      <c r="D95" s="151"/>
    </row>
    <row r="96" spans="1:4">
      <c r="A96" s="149"/>
      <c r="B96" s="151"/>
      <c r="C96" s="151"/>
      <c r="D96" s="151"/>
    </row>
    <row r="97" spans="1:4">
      <c r="A97" s="149"/>
      <c r="B97" s="151"/>
      <c r="C97" s="151"/>
      <c r="D97" s="151"/>
    </row>
    <row r="98" spans="1:4">
      <c r="A98" s="149"/>
      <c r="B98" s="151"/>
      <c r="C98" s="151"/>
      <c r="D98" s="151"/>
    </row>
    <row r="99" spans="1:4">
      <c r="A99" s="149"/>
      <c r="B99" s="151"/>
      <c r="C99" s="151"/>
      <c r="D99" s="151"/>
    </row>
    <row r="100" spans="1:4">
      <c r="A100" s="149"/>
      <c r="B100" s="151"/>
      <c r="C100" s="151"/>
      <c r="D100" s="151"/>
    </row>
    <row r="101" spans="1:4">
      <c r="A101" s="149"/>
      <c r="B101" s="151"/>
      <c r="C101" s="151"/>
      <c r="D101" s="151"/>
    </row>
    <row r="102" spans="1:4">
      <c r="A102" s="149"/>
      <c r="B102" s="151"/>
      <c r="C102" s="151"/>
      <c r="D102" s="151"/>
    </row>
    <row r="103" spans="1:4">
      <c r="A103" s="149"/>
      <c r="B103" s="151"/>
      <c r="C103" s="151"/>
      <c r="D103" s="151"/>
    </row>
    <row r="104" spans="1:4">
      <c r="A104" s="149"/>
      <c r="B104" s="151"/>
      <c r="C104" s="151"/>
      <c r="D104" s="151"/>
    </row>
    <row r="105" spans="1:4">
      <c r="A105" s="149"/>
      <c r="B105" s="151"/>
      <c r="C105" s="151"/>
      <c r="D105" s="151"/>
    </row>
    <row r="106" spans="1:4">
      <c r="A106" s="149"/>
      <c r="B106" s="151"/>
      <c r="C106" s="151"/>
      <c r="D106" s="151"/>
    </row>
  </sheetData>
  <mergeCells count="21">
    <mergeCell ref="C1:D1"/>
    <mergeCell ref="A4:B4"/>
    <mergeCell ref="A3:D3"/>
    <mergeCell ref="B9:C9"/>
    <mergeCell ref="B15:C15"/>
    <mergeCell ref="B13:C13"/>
    <mergeCell ref="A10:C10"/>
    <mergeCell ref="A6:D6"/>
    <mergeCell ref="B8:C8"/>
    <mergeCell ref="B12:C12"/>
    <mergeCell ref="B11:C11"/>
    <mergeCell ref="A36:D36"/>
    <mergeCell ref="B18:C18"/>
    <mergeCell ref="B17:C17"/>
    <mergeCell ref="A16:C16"/>
    <mergeCell ref="A24:D24"/>
    <mergeCell ref="B22:C22"/>
    <mergeCell ref="A29:C29"/>
    <mergeCell ref="A28:C28"/>
    <mergeCell ref="B19:C19"/>
    <mergeCell ref="B21:C21"/>
  </mergeCells>
  <phoneticPr fontId="25" type="noConversion"/>
  <pageMargins left="0.6692913385826772" right="0.15748031496062992" top="0.39370078740157483" bottom="0.4724409448818898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дод.1 дох</vt:lpstr>
      <vt:lpstr>дод.3.1 вид </vt:lpstr>
      <vt:lpstr>дод. 4 трансф</vt:lpstr>
      <vt:lpstr>'дод.1 дох'!Заголовки_для_печати</vt:lpstr>
      <vt:lpstr>'дод.3.1 вид '!Заголовки_для_печати</vt:lpstr>
      <vt:lpstr>'дод. 4 трансф'!Область_печати</vt:lpstr>
      <vt:lpstr>'дод.3.1 вид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Vision</cp:lastModifiedBy>
  <cp:lastPrinted>2023-06-20T08:43:14Z</cp:lastPrinted>
  <dcterms:created xsi:type="dcterms:W3CDTF">2014-01-17T10:52:16Z</dcterms:created>
  <dcterms:modified xsi:type="dcterms:W3CDTF">2023-06-20T12:43:49Z</dcterms:modified>
</cp:coreProperties>
</file>